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3" activeTab="6"/>
  </bookViews>
  <sheets>
    <sheet name="Sheet1" sheetId="1" r:id="rId1"/>
    <sheet name="Schedule-" sheetId="2" r:id="rId2"/>
    <sheet name="Roster" sheetId="3" r:id="rId3"/>
    <sheet name="Servers" sheetId="4" r:id="rId4"/>
    <sheet name="Christmas &amp; New Year Schedule" sheetId="5" r:id="rId5"/>
    <sheet name="Holy Week" sheetId="6" r:id="rId6"/>
    <sheet name="Bulletin-Phase 1" sheetId="7" r:id="rId7"/>
  </sheets>
  <definedNames>
    <definedName name="_xlnm.Print_Area" localSheetId="6">'Bulletin-Phase 1'!$E$11:$M$61</definedName>
    <definedName name="_xlnm.Print_Area" localSheetId="4">'Christmas &amp; New Year Schedule'!$A$2:$G$20</definedName>
    <definedName name="_xlnm.Print_Area" localSheetId="5">'Holy Week'!$A$4:$F$68</definedName>
    <definedName name="_xlnm.Print_Area" localSheetId="2">'Roster'!$A$1:$H$55</definedName>
    <definedName name="_xlnm.Print_Area" localSheetId="1">'Schedule-'!$A$249:$G$287</definedName>
    <definedName name="_xlnm.Print_Area" localSheetId="3">'Servers'!$CK$6:$DA$18</definedName>
    <definedName name="_xlnm.Print_Area" localSheetId="0">'Sheet1'!$A$9:$G$33</definedName>
    <definedName name="_xlnm.Print_Titles" localSheetId="3">'Servers'!$A:$F,'Servers'!$4:$5</definedName>
  </definedNames>
  <calcPr fullCalcOnLoad="1"/>
</workbook>
</file>

<file path=xl/comments1.xml><?xml version="1.0" encoding="utf-8"?>
<comments xmlns="http://schemas.openxmlformats.org/spreadsheetml/2006/main">
  <authors>
    <author>King</author>
  </authors>
  <commentList>
    <comment ref="B13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Bill Bishop Family was scheduled
</t>
        </r>
      </text>
    </comment>
    <comment ref="E13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Nick Redwine was scheduled
</t>
        </r>
      </text>
    </comment>
    <comment ref="F13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Steve Delap was scheduled
</t>
        </r>
      </text>
    </comment>
    <comment ref="G13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Joe Moll was scheduled
</t>
        </r>
      </text>
    </comment>
    <comment ref="F14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Ralph Jones was scheduled
</t>
        </r>
      </text>
    </comment>
    <comment ref="B15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Ron Heffelmire Family was scheduled
</t>
        </r>
      </text>
    </comment>
    <comment ref="D15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Rachel Denton was scheduled
</t>
        </r>
      </text>
    </comment>
    <comment ref="E15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Brad Bruner was scheduled
</t>
        </r>
      </text>
    </comment>
    <comment ref="G15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bulletin listed Eileen Heffelmire</t>
        </r>
      </text>
    </comment>
    <comment ref="A16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Rosary-Luminous Mysteries was scheduled</t>
        </r>
      </text>
    </comment>
    <comment ref="D16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Greg Dole was scheduled
</t>
        </r>
      </text>
    </comment>
    <comment ref="E16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bulletin listed Eric Prickel</t>
        </r>
      </text>
    </comment>
    <comment ref="F17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Pat Hunger was scheduled
</t>
        </r>
      </text>
    </comment>
    <comment ref="F22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Fred Weston was scheduled</t>
        </r>
      </text>
    </comment>
    <comment ref="A24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Chaplet of Divine Mercy was scheduled</t>
        </r>
      </text>
    </comment>
    <comment ref="F25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Terri Redwine was scheduled</t>
        </r>
      </text>
    </comment>
    <comment ref="F29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Lawrence Cutter was scheduled</t>
        </r>
      </text>
    </comment>
    <comment ref="G29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Dave Theobald was scheduled</t>
        </r>
      </text>
    </comment>
    <comment ref="D31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Mary Wickersham was scheduled</t>
        </r>
      </text>
    </comment>
    <comment ref="F33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Ruth Kieffer was scheduled</t>
        </r>
      </text>
    </comment>
  </commentList>
</comments>
</file>

<file path=xl/comments2.xml><?xml version="1.0" encoding="utf-8"?>
<comments xmlns="http://schemas.openxmlformats.org/spreadsheetml/2006/main">
  <authors>
    <author>King</author>
  </authors>
  <commentList>
    <comment ref="F204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Fred Weston was scheduled</t>
        </r>
      </text>
    </comment>
    <comment ref="F211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Lawrence Cutter was scheduled</t>
        </r>
      </text>
    </comment>
    <comment ref="G187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bulletin listed Dave Theobald</t>
        </r>
      </text>
    </comment>
    <comment ref="F187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bulletin listed Ken Weston</t>
        </r>
      </text>
    </comment>
    <comment ref="E189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bulletin listed Nicole Martini</t>
        </r>
      </text>
    </comment>
    <comment ref="D189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bulletin listed Rachel Denton
Sherry read</t>
        </r>
      </text>
    </comment>
    <comment ref="B189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bulletin listed Dave Simpkins Family</t>
        </r>
      </text>
    </comment>
    <comment ref="B187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bulletin listed Bill Bishop Family</t>
        </r>
      </text>
    </comment>
    <comment ref="D197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Rachel Denton was scheduled
</t>
        </r>
      </text>
    </comment>
    <comment ref="E198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bulletin listed Eric Prickel</t>
        </r>
      </text>
    </comment>
    <comment ref="D191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bulletin listed Ed King</t>
        </r>
      </text>
    </comment>
    <comment ref="G191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bulletin listed Eileen Hamrock
Eileen Heffelmire was the minister</t>
        </r>
      </text>
    </comment>
    <comment ref="A198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Rosary-Luminous Mysteries was scheduled</t>
        </r>
      </text>
    </comment>
    <comment ref="A206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Chaplet of Divine Mercy was scheduled</t>
        </r>
      </text>
    </comment>
    <comment ref="G211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Dave Theobald was scheduled</t>
        </r>
      </text>
    </comment>
    <comment ref="E197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Brad Bruner was scheduled
</t>
        </r>
      </text>
    </comment>
    <comment ref="E195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Nick Redwine was scheduled
</t>
        </r>
      </text>
    </comment>
    <comment ref="F195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Steve Delap was scheduled
</t>
        </r>
      </text>
    </comment>
    <comment ref="F196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Ralph Jones was scheduled
</t>
        </r>
      </text>
    </comment>
    <comment ref="G195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Joe Moll was scheduled
</t>
        </r>
      </text>
    </comment>
    <comment ref="G197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bulletin listed Eileen Heffelmire</t>
        </r>
      </text>
    </comment>
    <comment ref="D198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Greg Dole was scheduled
</t>
        </r>
      </text>
    </comment>
    <comment ref="F199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Pat Hunger was scheduled
</t>
        </r>
      </text>
    </comment>
    <comment ref="D213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Mary Wickersham was scheduled</t>
        </r>
      </text>
    </comment>
    <comment ref="F215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Ruth Kieffer was scheduled</t>
        </r>
      </text>
    </comment>
    <comment ref="F207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Terri Redwine was scheduled</t>
        </r>
      </text>
    </comment>
    <comment ref="F191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Ruth Kieffer was scheduled
</t>
        </r>
      </text>
    </comment>
    <comment ref="B197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Ron Heffelmire Family was scheduled
</t>
        </r>
      </text>
    </comment>
    <comment ref="B195" authorId="0">
      <text>
        <r>
          <rPr>
            <b/>
            <sz val="8"/>
            <rFont val="Tahoma"/>
            <family val="2"/>
          </rPr>
          <t>King:</t>
        </r>
        <r>
          <rPr>
            <sz val="8"/>
            <rFont val="Tahoma"/>
            <family val="2"/>
          </rPr>
          <t xml:space="preserve">
Originally Bill Bishop Family was scheduled
</t>
        </r>
      </text>
    </comment>
  </commentList>
</comments>
</file>

<file path=xl/sharedStrings.xml><?xml version="1.0" encoding="utf-8"?>
<sst xmlns="http://schemas.openxmlformats.org/spreadsheetml/2006/main" count="2057" uniqueCount="396">
  <si>
    <t>Eucharistic</t>
  </si>
  <si>
    <t>Lectors/</t>
  </si>
  <si>
    <t>Offertory Procession</t>
  </si>
  <si>
    <t>Ministers</t>
  </si>
  <si>
    <t>Announcers</t>
  </si>
  <si>
    <t>Servers</t>
  </si>
  <si>
    <t>Ushers</t>
  </si>
  <si>
    <t>Sat. 5:00 PM</t>
  </si>
  <si>
    <t>Sun. 8:00 AM</t>
  </si>
  <si>
    <t>Ed King</t>
  </si>
  <si>
    <t>Mark Kieffer</t>
  </si>
  <si>
    <t>Mary Wickersham</t>
  </si>
  <si>
    <t>Eric Prickel</t>
  </si>
  <si>
    <t>Rose Gauck</t>
  </si>
  <si>
    <t>Doug Bruner</t>
  </si>
  <si>
    <t>Gerrie Driggers</t>
  </si>
  <si>
    <t>Joe Moll</t>
  </si>
  <si>
    <t>Irv Amberger</t>
  </si>
  <si>
    <t>Helen Amberger</t>
  </si>
  <si>
    <t>Gift</t>
  </si>
  <si>
    <t>Bearers</t>
  </si>
  <si>
    <t>Lectors</t>
  </si>
  <si>
    <t>Jeff Meinders Family</t>
  </si>
  <si>
    <t>Jeff Meinders</t>
  </si>
  <si>
    <t>744-3014</t>
  </si>
  <si>
    <t>744-3177</t>
  </si>
  <si>
    <t>667-5594</t>
  </si>
  <si>
    <t>432-5921</t>
  </si>
  <si>
    <t>654-2361</t>
  </si>
  <si>
    <t>Ron Heffelmire Family</t>
  </si>
  <si>
    <t>744-3252</t>
  </si>
  <si>
    <t>667-5603</t>
  </si>
  <si>
    <t>Charles Redwine Family</t>
  </si>
  <si>
    <t>Eileen Heffelmire</t>
  </si>
  <si>
    <t>432-3918</t>
  </si>
  <si>
    <t>Paul Bruner Family</t>
  </si>
  <si>
    <t>Greg Dole</t>
  </si>
  <si>
    <t>667-6948</t>
  </si>
  <si>
    <t>Ray Hopping</t>
  </si>
  <si>
    <t>654-3710</t>
  </si>
  <si>
    <t>654-3320</t>
  </si>
  <si>
    <t>744-5686</t>
  </si>
  <si>
    <t>934-5433</t>
  </si>
  <si>
    <t>Doug Bruner Family</t>
  </si>
  <si>
    <t>Daniel Ryan</t>
  </si>
  <si>
    <t>744-5817</t>
  </si>
  <si>
    <t>Eric Cutter Family</t>
  </si>
  <si>
    <t>667-5241</t>
  </si>
  <si>
    <t>Steve Delap Family</t>
  </si>
  <si>
    <t>654-2786</t>
  </si>
  <si>
    <t>Jon Nichols Family</t>
  </si>
  <si>
    <t>654-3754</t>
  </si>
  <si>
    <t>John Seithel Family</t>
  </si>
  <si>
    <t>654-3730</t>
  </si>
  <si>
    <t>David Simpkins Family</t>
  </si>
  <si>
    <t>654-3488</t>
  </si>
  <si>
    <t>Ralph Jones</t>
  </si>
  <si>
    <t>744-3882</t>
  </si>
  <si>
    <t>926-1561</t>
  </si>
  <si>
    <t>654-3123</t>
  </si>
  <si>
    <t>Sam Bentle Family</t>
  </si>
  <si>
    <t>Angie Bentle</t>
  </si>
  <si>
    <t>Lawrence Cutter</t>
  </si>
  <si>
    <t>654-2394</t>
  </si>
  <si>
    <t>654-3566</t>
  </si>
  <si>
    <t>Bill Bishop Family</t>
  </si>
  <si>
    <t>744-3027</t>
  </si>
  <si>
    <t>Joyce Mathes</t>
  </si>
  <si>
    <t>Sam Redwine</t>
  </si>
  <si>
    <t>432-5750</t>
  </si>
  <si>
    <t>Logan Redwine</t>
  </si>
  <si>
    <t>Sun. 8:00 A.M.</t>
  </si>
  <si>
    <t>Carol Ehlman</t>
  </si>
  <si>
    <t>Eugene Ehlman</t>
  </si>
  <si>
    <t>Nick Ryan</t>
  </si>
  <si>
    <t>Greg Dole Family</t>
  </si>
  <si>
    <t>Steve Knecht</t>
  </si>
  <si>
    <t>Rosary</t>
  </si>
  <si>
    <t>Pat Hunger</t>
  </si>
  <si>
    <t>667-5018</t>
  </si>
  <si>
    <t>Terri Redwine</t>
  </si>
  <si>
    <t>654-2895</t>
  </si>
  <si>
    <t>Helen Huffman</t>
  </si>
  <si>
    <t>Ken Weston Family</t>
  </si>
  <si>
    <t>654-2816</t>
  </si>
  <si>
    <t>Al Mathes</t>
  </si>
  <si>
    <t>Ken Weston</t>
  </si>
  <si>
    <t>Ken Fluegeman</t>
  </si>
  <si>
    <t>Tom Haverkos</t>
  </si>
  <si>
    <t>Dave Simpkins</t>
  </si>
  <si>
    <t>Gerald Gauck</t>
  </si>
  <si>
    <t>Steve Delap</t>
  </si>
  <si>
    <t>Dorothy Garrett</t>
  </si>
  <si>
    <t>John Garrett</t>
  </si>
  <si>
    <t>Nick Redwine</t>
  </si>
  <si>
    <t>Andrew Bruner</t>
  </si>
  <si>
    <t>Brad Bruner</t>
  </si>
  <si>
    <t>Brandon Konradi</t>
  </si>
  <si>
    <t>654-1662</t>
  </si>
  <si>
    <t>Ryann Cutter</t>
  </si>
  <si>
    <t>Nicole Martini</t>
  </si>
  <si>
    <t>Alex Lindemann</t>
  </si>
  <si>
    <t>654-3031</t>
  </si>
  <si>
    <t>Paul Bruner</t>
  </si>
  <si>
    <t>Marlene Prickel</t>
  </si>
  <si>
    <t>Bob Armbruster</t>
  </si>
  <si>
    <t>Sam Simpkins</t>
  </si>
  <si>
    <t>(L)</t>
  </si>
  <si>
    <t>(A)</t>
  </si>
  <si>
    <t>Chaplet of Divine Mercy</t>
  </si>
  <si>
    <t>Rosary-Glorious Mysteries</t>
  </si>
  <si>
    <t>Sat. 8:00 PM</t>
  </si>
  <si>
    <t>Dan Ryan</t>
  </si>
  <si>
    <t>First Reading, Second Reading, Voice - Passion</t>
  </si>
  <si>
    <t>Saturday</t>
  </si>
  <si>
    <t>Exsultet</t>
  </si>
  <si>
    <t>Epistle, Responsorial Psalm</t>
  </si>
  <si>
    <t xml:space="preserve">7:35 am -  </t>
  </si>
  <si>
    <t>Trevor Richardson</t>
  </si>
  <si>
    <t>654-3714</t>
  </si>
  <si>
    <t>= 5:00 pm</t>
  </si>
  <si>
    <t>= 8:00 am</t>
  </si>
  <si>
    <t>St.Charles Parish</t>
  </si>
  <si>
    <t>Ruth Kieffer</t>
  </si>
  <si>
    <t>Week 1</t>
  </si>
  <si>
    <t>Week 2</t>
  </si>
  <si>
    <t>Week 4</t>
  </si>
  <si>
    <t>Week 5</t>
  </si>
  <si>
    <t>E</t>
  </si>
  <si>
    <t>F</t>
  </si>
  <si>
    <t>G</t>
  </si>
  <si>
    <t>I</t>
  </si>
  <si>
    <t xml:space="preserve">J </t>
  </si>
  <si>
    <t>K</t>
  </si>
  <si>
    <t>(</t>
  </si>
  <si>
    <t>)</t>
  </si>
  <si>
    <t xml:space="preserve">  </t>
  </si>
  <si>
    <t>SATURDAY</t>
  </si>
  <si>
    <t xml:space="preserve">     7:35 am -</t>
  </si>
  <si>
    <t xml:space="preserve">     4:35 pm -   </t>
  </si>
  <si>
    <t>Mass Intention:</t>
  </si>
  <si>
    <t xml:space="preserve"> &amp; </t>
  </si>
  <si>
    <t>Servers-</t>
  </si>
  <si>
    <t xml:space="preserve">Lector- </t>
  </si>
  <si>
    <t>Gift Bearers-</t>
  </si>
  <si>
    <t>Ushers-</t>
  </si>
  <si>
    <t xml:space="preserve">Eucharistic Ministers- </t>
  </si>
  <si>
    <t>SUNDAY</t>
  </si>
  <si>
    <t xml:space="preserve">H </t>
  </si>
  <si>
    <t>WEEK 5</t>
  </si>
  <si>
    <t>WEEK 4</t>
  </si>
  <si>
    <t>Sunday</t>
  </si>
  <si>
    <t xml:space="preserve">(L) </t>
  </si>
  <si>
    <t xml:space="preserve">   (A) </t>
  </si>
  <si>
    <t>Schedules for  Dec. 24, 25:</t>
  </si>
  <si>
    <t>Leaders:</t>
  </si>
  <si>
    <t xml:space="preserve">               4:35 pm  -</t>
  </si>
  <si>
    <t>James Wickersham Family</t>
  </si>
  <si>
    <t>654-6560</t>
  </si>
  <si>
    <t>744-5184</t>
  </si>
  <si>
    <t>Wed. 5:00 PM</t>
  </si>
  <si>
    <t>Thurs. 12:00 AM</t>
  </si>
  <si>
    <t>Thurs. 9:00 AM</t>
  </si>
  <si>
    <t>Schedules for  Dec. 31, Jan. 1:</t>
  </si>
  <si>
    <t>Schedules for  Jan. 3, 4:</t>
  </si>
  <si>
    <t>Schedules for  Jan. 10, 11:</t>
  </si>
  <si>
    <t>Schedules for  Jan. 17, 18:</t>
  </si>
  <si>
    <t>Schedules for  Jan. 24, 25:</t>
  </si>
  <si>
    <t>Dillion Richardson</t>
  </si>
  <si>
    <t>Victoria Lindemann</t>
  </si>
  <si>
    <t>Eileen Hamrock</t>
  </si>
  <si>
    <t>744-4558</t>
  </si>
  <si>
    <t>Lou Martini</t>
  </si>
  <si>
    <t>Mary Perkins</t>
  </si>
  <si>
    <t>623-1485</t>
  </si>
  <si>
    <t>Dave Theobald</t>
  </si>
  <si>
    <t>513-574-6684</t>
  </si>
  <si>
    <t>Ray Baurley</t>
  </si>
  <si>
    <t>654-3912</t>
  </si>
  <si>
    <t>Sam Bentle</t>
  </si>
  <si>
    <t>Terry Oliver</t>
  </si>
  <si>
    <t>513-574-6127</t>
  </si>
  <si>
    <t>Shirley Oliver</t>
  </si>
  <si>
    <t>Fred Weston</t>
  </si>
  <si>
    <t>744-2349</t>
  </si>
  <si>
    <t>Brian Vogel</t>
  </si>
  <si>
    <t>667-4902</t>
  </si>
  <si>
    <t>Rachel Denton</t>
  </si>
  <si>
    <t>Karen Simpkins</t>
  </si>
  <si>
    <t>Sherry Hawk</t>
  </si>
  <si>
    <t>654-3479</t>
  </si>
  <si>
    <t>Rosary-Luminous Mysteries</t>
  </si>
  <si>
    <t>Rosary-Sorrowful Mysteries</t>
  </si>
  <si>
    <t>Schedules for  Jan. 31, Feb. 1:</t>
  </si>
  <si>
    <t>Schedules for  Feb. 7, 8:</t>
  </si>
  <si>
    <t>Schedules for  Feb. 14, 15:</t>
  </si>
  <si>
    <t>Schedules for  Feb. 21, 22:</t>
  </si>
  <si>
    <t>Schedules for  Feb. 28, Mar. 1 :</t>
  </si>
  <si>
    <t>Schedules for  March 7, 8:</t>
  </si>
  <si>
    <t>Schedules for  March 14, 15:</t>
  </si>
  <si>
    <t>Schedules for  March 21, 22:</t>
  </si>
  <si>
    <t>Schedules for  March 28, 29:</t>
  </si>
  <si>
    <t>Schedules for  April 4, 5:</t>
  </si>
  <si>
    <t>Schedules for  April 18, 19:</t>
  </si>
  <si>
    <t>Schedules for  April 25, 26:</t>
  </si>
  <si>
    <t>Schedules for  May 9, 10:</t>
  </si>
  <si>
    <t>Schedules for  May 16, 17:</t>
  </si>
  <si>
    <t>Schedules for  May 23, 24:</t>
  </si>
  <si>
    <t>Schedules for  May 30, 31:</t>
  </si>
  <si>
    <t>812-756-3041</t>
  </si>
  <si>
    <t>Jarrod Nichols</t>
  </si>
  <si>
    <t>Rosary-Joyful Mysteries</t>
  </si>
  <si>
    <t>Philip Oliver</t>
  </si>
  <si>
    <t>Mary Wickersham Family</t>
  </si>
  <si>
    <t>Matthew Bruner</t>
  </si>
  <si>
    <t>Jacob Laub</t>
  </si>
  <si>
    <t>Thur. 7:00 PM</t>
  </si>
  <si>
    <t>Fri. 7:00 PM</t>
  </si>
  <si>
    <t>Schedules for  April 9 - 12:</t>
  </si>
  <si>
    <t>Robert Stites</t>
  </si>
  <si>
    <t>654-1780</t>
  </si>
  <si>
    <t>Dave Simpkins Family</t>
  </si>
  <si>
    <t>Schedules for  May 2, 3:</t>
  </si>
  <si>
    <t>Schedules for  June 6, 7:</t>
  </si>
  <si>
    <t>Schedules for  June 13, 14:</t>
  </si>
  <si>
    <t>Schedules for  June 20, 21:</t>
  </si>
  <si>
    <t>Schedules for  June 27, 28:</t>
  </si>
  <si>
    <t xml:space="preserve">Revised June Schedule </t>
  </si>
  <si>
    <t>Schedules for  July 4, 5:</t>
  </si>
  <si>
    <t>Schedules for  July 11, 12:</t>
  </si>
  <si>
    <t>Schedules for  July 18, 19:</t>
  </si>
  <si>
    <t>Schedules for  July 25, 26:</t>
  </si>
  <si>
    <t>Schedules for  Aug. :</t>
  </si>
  <si>
    <t xml:space="preserve">, </t>
  </si>
  <si>
    <t>Schedules for  Aug. 1, 2:</t>
  </si>
  <si>
    <t>Schedules for  Aug. 8,9 :</t>
  </si>
  <si>
    <t>Schedules for  Aug. 15,16:</t>
  </si>
  <si>
    <t>Schedules for  Aug. 22,23 :</t>
  </si>
  <si>
    <t>Schedules for  Aug. 29,30 :</t>
  </si>
  <si>
    <t>Rosary: Luminous Mysteries</t>
  </si>
  <si>
    <t>Rosary: Sorrowful Mysteries</t>
  </si>
  <si>
    <t>Rosary: Glorious Mysteries</t>
  </si>
  <si>
    <r>
      <t>Servers</t>
    </r>
    <r>
      <rPr>
        <sz val="10"/>
        <rFont val="Tw Cen MT"/>
        <family val="2"/>
      </rPr>
      <t>-</t>
    </r>
  </si>
  <si>
    <r>
      <t>Lector</t>
    </r>
    <r>
      <rPr>
        <sz val="10"/>
        <rFont val="Tw Cen MT"/>
        <family val="2"/>
      </rPr>
      <t>-</t>
    </r>
  </si>
  <si>
    <r>
      <t>Gift Bearers</t>
    </r>
    <r>
      <rPr>
        <sz val="10"/>
        <rFont val="Tw Cen MT"/>
        <family val="2"/>
      </rPr>
      <t>-</t>
    </r>
  </si>
  <si>
    <r>
      <t>Ushers</t>
    </r>
    <r>
      <rPr>
        <sz val="10"/>
        <rFont val="Tw Cen MT"/>
        <family val="2"/>
      </rPr>
      <t>-</t>
    </r>
  </si>
  <si>
    <r>
      <t>Eucharistic Ministers</t>
    </r>
    <r>
      <rPr>
        <sz val="10"/>
        <rFont val="Tw Cen MT"/>
        <family val="2"/>
      </rPr>
      <t xml:space="preserve">- </t>
    </r>
  </si>
  <si>
    <t>654-2882-Florida</t>
  </si>
  <si>
    <t>654-2585-Florida</t>
  </si>
  <si>
    <t>654-2882-FLA</t>
  </si>
  <si>
    <t>432-5012 (HOLD)</t>
  </si>
  <si>
    <t>Eric Riehle Family</t>
  </si>
  <si>
    <t>Greg-adult choir</t>
  </si>
  <si>
    <t>wks 1,3,5</t>
  </si>
  <si>
    <t>Nicole-children</t>
  </si>
  <si>
    <t>choir - wks 2 &amp; 4</t>
  </si>
  <si>
    <t>Bradley Wickersham</t>
  </si>
  <si>
    <t>654-3104</t>
  </si>
  <si>
    <t>Jonathon Bruner</t>
  </si>
  <si>
    <t>667-5108</t>
  </si>
  <si>
    <t>Steve Knecht 744-5184</t>
  </si>
  <si>
    <t>Brad Wickersham</t>
  </si>
  <si>
    <t>Oil of Catechumens</t>
  </si>
  <si>
    <t>Oil of Chrism</t>
  </si>
  <si>
    <t>Holy Thursday</t>
  </si>
  <si>
    <t>Good Friday</t>
  </si>
  <si>
    <t>Palm Sunday weekend</t>
  </si>
  <si>
    <t xml:space="preserve">Angie Bentle </t>
  </si>
  <si>
    <t>(N) Narrator during reading</t>
  </si>
  <si>
    <t>(V) Voice during reading</t>
  </si>
  <si>
    <t>654-1561</t>
  </si>
  <si>
    <t>Readers:   Please take home a missalette to practice your readings.</t>
  </si>
  <si>
    <t>n/a</t>
  </si>
  <si>
    <t>Responsorial Psalm, Narrator-Passion</t>
  </si>
  <si>
    <t>Second Reading (#3 reading in missalette), Responsorial Psalm</t>
  </si>
  <si>
    <t>Oil of the Sick</t>
  </si>
  <si>
    <t>Robert Stites (HOLD)</t>
  </si>
  <si>
    <t>Tom &amp; Mary</t>
  </si>
  <si>
    <t>Nierlich</t>
  </si>
  <si>
    <t>534-9255</t>
  </si>
  <si>
    <t>Jonathan Bruner</t>
  </si>
  <si>
    <t>Dillon Richardson</t>
  </si>
  <si>
    <t>Ruth Kieffer (HOLD)</t>
  </si>
  <si>
    <t>Jerry Gauck</t>
  </si>
  <si>
    <t>Tyler Gauck</t>
  </si>
  <si>
    <t>Schedules for  April 16 - 24:</t>
  </si>
  <si>
    <t>Sun. 8am (Palm Sunday)</t>
  </si>
  <si>
    <t>April 16th</t>
  </si>
  <si>
    <t>April 17th</t>
  </si>
  <si>
    <t>Sat. 5pm (Palm Sunday weeknd)</t>
  </si>
  <si>
    <t>Joe Moll (A) (V)</t>
  </si>
  <si>
    <t>Angie Bentle (N)</t>
  </si>
  <si>
    <t>Gerrie Driggers Family</t>
  </si>
  <si>
    <t>Ray Hopping (A)</t>
  </si>
  <si>
    <t>Sherry Hawk (V)</t>
  </si>
  <si>
    <t>Marlene Prickel  (reg. reader)(N)</t>
  </si>
  <si>
    <t>(Holy Thursday)</t>
  </si>
  <si>
    <t>Helen Huffman (L)</t>
  </si>
  <si>
    <t>John Garrett (HOLD)</t>
  </si>
  <si>
    <t>Tyler Gauck/Bart</t>
  </si>
  <si>
    <t>654-3109</t>
  </si>
  <si>
    <t>Bart Gauck Family</t>
  </si>
  <si>
    <t>654-3565</t>
  </si>
  <si>
    <t>Scott Novinger</t>
  </si>
  <si>
    <t>654-1591</t>
  </si>
  <si>
    <t>Michelle Novinger</t>
  </si>
  <si>
    <t>Koen Novinger</t>
  </si>
  <si>
    <t>Grant Novinger</t>
  </si>
  <si>
    <t>(Good Friday)</t>
  </si>
  <si>
    <t>Ed King (A) and (N) for passion</t>
  </si>
  <si>
    <t>Angie Bentle (V) for passion</t>
  </si>
  <si>
    <t>(Holy Saturday)</t>
  </si>
  <si>
    <t>(Easter Sunday)</t>
  </si>
  <si>
    <t>Mary Wickersham (L)</t>
  </si>
  <si>
    <t>Jerry Gauck (A)</t>
  </si>
  <si>
    <t>Marlene Prickel (L)</t>
  </si>
  <si>
    <t>2 Readings, Responsorial Psalm, Reading about the Oils</t>
  </si>
  <si>
    <t>Phyllis Haverkos</t>
  </si>
  <si>
    <t>AFTER Commission of Eucharistic Ministers AFTER Homily.  Bring oil jars to Fr. Frank one at a time during each explanation</t>
  </si>
  <si>
    <t>Marie Eisert</t>
  </si>
  <si>
    <t>Holy Saturday</t>
  </si>
  <si>
    <t>First Reading (#1 reading in missalette), Responsorial Psalm</t>
  </si>
  <si>
    <t>Third Reading (#5 reading in missalette), Responsorial Psalm</t>
  </si>
  <si>
    <t>Jerry Gauck &amp; Mary Wickersham will help light congregation candles (front section of congregation seating)</t>
  </si>
  <si>
    <t>Rose Gauck &amp; Irv Amberger will help light candles (back section of congregation seating)</t>
  </si>
  <si>
    <t>Thanks to all of you for helping us celebrate Easter Week at St. Charles!    God bless you!</t>
  </si>
  <si>
    <t>PALM SUNDAY / HOLY WEEK SCHEDULE</t>
  </si>
  <si>
    <t>Thur. 7pm,  Apr. 21st</t>
  </si>
  <si>
    <t>Fri. 7pm, Apr. 22nd</t>
  </si>
  <si>
    <t>Sat. 8pm, Apr. 23rd</t>
  </si>
  <si>
    <t>Sun. 8am, Apr. 24th</t>
  </si>
  <si>
    <t>Jonathan/Paul</t>
  </si>
  <si>
    <t>Nicole / Ron Martini</t>
  </si>
  <si>
    <t>Brad Bruner / Doug</t>
  </si>
  <si>
    <t>Phyllis Coe</t>
  </si>
  <si>
    <t>Diane Patterson</t>
  </si>
  <si>
    <t>Leader - 4:35pm:</t>
  </si>
  <si>
    <t>SCHEDULE</t>
  </si>
  <si>
    <t>If you are unable to attend Mass</t>
  </si>
  <si>
    <t>when your name is listed, please</t>
  </si>
  <si>
    <t>contact someone else within</t>
  </si>
  <si>
    <t>your group and switch weeks.</t>
  </si>
  <si>
    <t>Thank you!</t>
  </si>
  <si>
    <t>Anna Bergmann</t>
  </si>
  <si>
    <t>Dalton Wuest</t>
  </si>
  <si>
    <t>Abby Carpenter</t>
  </si>
  <si>
    <t>Cole Armbruster</t>
  </si>
  <si>
    <t>Rosary:  Glorious Mysteries</t>
  </si>
  <si>
    <t>Ben Miller</t>
  </si>
  <si>
    <t>N/A</t>
  </si>
  <si>
    <t>Sun. 8:30 AM</t>
  </si>
  <si>
    <t>Reece Armbruster</t>
  </si>
  <si>
    <t>Adam Bruner</t>
  </si>
  <si>
    <t>Kristy Hartman</t>
  </si>
  <si>
    <t>Judy Collins</t>
  </si>
  <si>
    <t>JANUARY</t>
  </si>
  <si>
    <t>Wilbur Wheeler</t>
  </si>
  <si>
    <t>Kyle O'Neil</t>
  </si>
  <si>
    <t>Molly Knecht</t>
  </si>
  <si>
    <t>Rosary:   Sorrowful Mysteries</t>
  </si>
  <si>
    <t>Leader - 8:05am:</t>
  </si>
  <si>
    <t>Leader - 8:05 am:</t>
  </si>
  <si>
    <t>Marla Zigler</t>
  </si>
  <si>
    <t>Jerry Volz</t>
  </si>
  <si>
    <t>Rosary:  Sorrowful Mysteries</t>
  </si>
  <si>
    <t>Debby Johnson</t>
  </si>
  <si>
    <t>Sophie Riehle</t>
  </si>
  <si>
    <t>Ben Ramsey</t>
  </si>
  <si>
    <t>Michael Ramsey</t>
  </si>
  <si>
    <t>Schedules for December 31 - January 1</t>
  </si>
  <si>
    <t>Steve &amp; Donna Delap</t>
  </si>
  <si>
    <t>Ellie Knecht</t>
  </si>
  <si>
    <t>Rosary :   Luminous Mysteries</t>
  </si>
  <si>
    <t>Cassie Hunger family</t>
  </si>
  <si>
    <t>Tony Lonneman</t>
  </si>
  <si>
    <t>Rosary:  Luminous Mysteries</t>
  </si>
  <si>
    <t>Schedules for January 7 - 8</t>
  </si>
  <si>
    <t>Linda Lauber / Linda Combs</t>
  </si>
  <si>
    <t>Bart Gauck</t>
  </si>
  <si>
    <t>Zack Hartman</t>
  </si>
  <si>
    <t>Will Wheeler</t>
  </si>
  <si>
    <t>Mary Nierlich</t>
  </si>
  <si>
    <t>Schedules for  January 14 - 15</t>
  </si>
  <si>
    <t>Linda Lauber / Dottie Doan</t>
  </si>
  <si>
    <t>Jon &amp; Jean Nichols</t>
  </si>
  <si>
    <t>Makenna Hartman</t>
  </si>
  <si>
    <t xml:space="preserve">Ross &amp; Zack </t>
  </si>
  <si>
    <t>Hartman</t>
  </si>
  <si>
    <t>Schedules for  January 21 - 22</t>
  </si>
  <si>
    <t>Ben &amp; Laura Ramsey family</t>
  </si>
  <si>
    <t>Ryan &amp; Michelle Carpenter family</t>
  </si>
  <si>
    <t>Kendy Wheeler</t>
  </si>
  <si>
    <t>Schedules for  January 28 - 29</t>
  </si>
  <si>
    <t>Stan &amp; Ellen Sporleder</t>
  </si>
  <si>
    <t>Eric &amp; Ashley Landwehr family</t>
  </si>
  <si>
    <t>Bristol Landwehr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</si>
</sst>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"/>
    <numFmt numFmtId="170" formatCode="dddd\,\ mmm\,\ yyyy"/>
    <numFmt numFmtId="171" formatCode="[$-409]dddd\,\ mmm\,\ yyyy"/>
    <numFmt numFmtId="172" formatCode="[$-409]mmm\-yy;@"/>
    <numFmt numFmtId="173" formatCode="[$-409]mmm\ yy;@"/>
    <numFmt numFmtId="174" formatCode="[$-409]mmm\ d;@"/>
    <numFmt numFmtId="175" formatCode="_(* #,##0.00_)"/>
    <numFmt numFmtId="176" formatCode="[$-409]mmmm\ yy;@"/>
    <numFmt numFmtId="177" formatCode="[$-409]mmmm\ dd;@"/>
    <numFmt numFmtId="178" formatCode="m/d;@"/>
    <numFmt numFmtId="179" formatCode="mmm\-yyyy"/>
    <numFmt numFmtId="180" formatCode="[$-409]mmmm\ d;@"/>
    <numFmt numFmtId="181" formatCode="[$-409]mmmm\-yy;@"/>
    <numFmt numFmtId="182" formatCode="[$-409]mmmm\ d\,\ yyyy;@"/>
  </numFmts>
  <fonts count="1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Arial"/>
      <family val="2"/>
    </font>
    <font>
      <b/>
      <sz val="10"/>
      <name val="Tw Cen MT"/>
      <family val="2"/>
    </font>
    <font>
      <sz val="10"/>
      <name val="Tw Cen MT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name val="Tw Cen MT"/>
      <family val="2"/>
    </font>
    <font>
      <b/>
      <sz val="16"/>
      <name val="Tw Cen MT"/>
      <family val="2"/>
    </font>
    <font>
      <sz val="14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u val="single"/>
      <sz val="10"/>
      <name val="Arial"/>
      <family val="2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 Narrow"/>
      <family val="2"/>
    </font>
    <font>
      <b/>
      <i/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20"/>
      <color indexed="8"/>
      <name val="Georgia"/>
      <family val="1"/>
    </font>
    <font>
      <sz val="9"/>
      <name val="Tw Cen MT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9"/>
      <name val="Arial Narrow"/>
      <family val="2"/>
    </font>
    <font>
      <b/>
      <sz val="11"/>
      <color indexed="30"/>
      <name val="Arial Narrow"/>
      <family val="2"/>
    </font>
    <font>
      <b/>
      <sz val="11"/>
      <color indexed="16"/>
      <name val="Arial Narrow"/>
      <family val="2"/>
    </font>
    <font>
      <b/>
      <sz val="11"/>
      <color indexed="16"/>
      <name val="Times New Roman"/>
      <family val="1"/>
    </font>
    <font>
      <b/>
      <sz val="11"/>
      <color indexed="14"/>
      <name val="Arial Narrow"/>
      <family val="2"/>
    </font>
    <font>
      <b/>
      <sz val="11"/>
      <color indexed="17"/>
      <name val="Arial Narrow"/>
      <family val="2"/>
    </font>
    <font>
      <b/>
      <sz val="11"/>
      <color indexed="52"/>
      <name val="Arial Narrow"/>
      <family val="2"/>
    </font>
    <font>
      <b/>
      <sz val="11"/>
      <color indexed="20"/>
      <name val="Arial Narrow"/>
      <family val="2"/>
    </font>
    <font>
      <sz val="11"/>
      <color indexed="20"/>
      <name val="Arial"/>
      <family val="2"/>
    </font>
    <font>
      <b/>
      <i/>
      <sz val="14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14"/>
      <name val="Times New Roman"/>
      <family val="1"/>
    </font>
    <font>
      <sz val="12"/>
      <color indexed="30"/>
      <name val="Arial"/>
      <family val="2"/>
    </font>
    <font>
      <b/>
      <i/>
      <sz val="10"/>
      <color indexed="9"/>
      <name val="Constantia"/>
      <family val="1"/>
    </font>
    <font>
      <b/>
      <sz val="10"/>
      <color indexed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59"/>
      <name val="Arial Narrow"/>
      <family val="2"/>
    </font>
    <font>
      <sz val="8"/>
      <color indexed="30"/>
      <name val="Arial"/>
      <family val="2"/>
    </font>
    <font>
      <b/>
      <sz val="16"/>
      <color indexed="8"/>
      <name val="Arial Narrow"/>
      <family val="2"/>
    </font>
    <font>
      <b/>
      <sz val="10"/>
      <color indexed="17"/>
      <name val="Aharoni"/>
      <family val="0"/>
    </font>
    <font>
      <b/>
      <sz val="10"/>
      <color indexed="9"/>
      <name val="Arial Narrow"/>
      <family val="2"/>
    </font>
    <font>
      <b/>
      <sz val="10"/>
      <color indexed="51"/>
      <name val="Aharoni"/>
      <family val="0"/>
    </font>
    <font>
      <b/>
      <i/>
      <sz val="10"/>
      <color indexed="9"/>
      <name val="Arial Narrow"/>
      <family val="2"/>
    </font>
    <font>
      <b/>
      <sz val="10"/>
      <color indexed="60"/>
      <name val="Constantia"/>
      <family val="1"/>
    </font>
    <font>
      <b/>
      <sz val="11"/>
      <color indexed="14"/>
      <name val="Garamond"/>
      <family val="1"/>
    </font>
    <font>
      <sz val="8"/>
      <color indexed="14"/>
      <name val="Arial"/>
      <family val="2"/>
    </font>
    <font>
      <b/>
      <sz val="10"/>
      <color indexed="8"/>
      <name val="Arial Narrow"/>
      <family val="2"/>
    </font>
    <font>
      <b/>
      <sz val="11"/>
      <color indexed="36"/>
      <name val="Perpetua"/>
      <family val="1"/>
    </font>
    <font>
      <b/>
      <sz val="14"/>
      <color indexed="8"/>
      <name val="Aharoni"/>
      <family val="0"/>
    </font>
    <font>
      <b/>
      <sz val="8"/>
      <color indexed="8"/>
      <name val="Aharon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8" tint="-0.24997000396251678"/>
      <name val="Arial Narrow"/>
      <family val="2"/>
    </font>
    <font>
      <b/>
      <sz val="11"/>
      <color rgb="FF0033CC"/>
      <name val="Arial Narrow"/>
      <family val="2"/>
    </font>
    <font>
      <b/>
      <sz val="11"/>
      <color rgb="FF990000"/>
      <name val="Arial Narrow"/>
      <family val="2"/>
    </font>
    <font>
      <b/>
      <sz val="11"/>
      <color rgb="FF990000"/>
      <name val="Times New Roman"/>
      <family val="1"/>
    </font>
    <font>
      <b/>
      <sz val="11"/>
      <color rgb="FFFF33CC"/>
      <name val="Arial Narrow"/>
      <family val="2"/>
    </font>
    <font>
      <b/>
      <sz val="11"/>
      <color rgb="FF009900"/>
      <name val="Arial Narrow"/>
      <family val="2"/>
    </font>
    <font>
      <b/>
      <sz val="11"/>
      <color rgb="FFFF9900"/>
      <name val="Arial Narrow"/>
      <family val="2"/>
    </font>
    <font>
      <b/>
      <sz val="11"/>
      <color rgb="FF800080"/>
      <name val="Arial Narrow"/>
      <family val="2"/>
    </font>
    <font>
      <sz val="11"/>
      <color rgb="FF800080"/>
      <name val="Arial"/>
      <family val="2"/>
    </font>
    <font>
      <b/>
      <i/>
      <sz val="14"/>
      <color theme="0"/>
      <name val="Times New Roman"/>
      <family val="1"/>
    </font>
    <font>
      <sz val="10"/>
      <color theme="0"/>
      <name val="Arial"/>
      <family val="2"/>
    </font>
    <font>
      <b/>
      <sz val="10"/>
      <color rgb="FFFF33CC"/>
      <name val="Times New Roman"/>
      <family val="1"/>
    </font>
    <font>
      <sz val="12"/>
      <color rgb="FF000000"/>
      <name val="Arial"/>
      <family val="2"/>
    </font>
    <font>
      <sz val="12"/>
      <color rgb="FF0044CC"/>
      <name val="Arial"/>
      <family val="2"/>
    </font>
    <font>
      <b/>
      <i/>
      <sz val="10"/>
      <color theme="0"/>
      <name val="Constantia"/>
      <family val="1"/>
    </font>
    <font>
      <b/>
      <sz val="10"/>
      <color rgb="FFFF0000"/>
      <name val="Arial Narrow"/>
      <family val="2"/>
    </font>
    <font>
      <b/>
      <sz val="10"/>
      <color theme="4"/>
      <name val="Arial Narrow"/>
      <family val="2"/>
    </font>
    <font>
      <b/>
      <sz val="10"/>
      <color theme="2" tint="-0.8999800086021423"/>
      <name val="Arial Narrow"/>
      <family val="2"/>
    </font>
    <font>
      <sz val="8"/>
      <color rgb="FF0066CC"/>
      <name val="Arial"/>
      <family val="2"/>
    </font>
    <font>
      <b/>
      <sz val="16"/>
      <color theme="1"/>
      <name val="Arial Narrow"/>
      <family val="2"/>
    </font>
    <font>
      <b/>
      <sz val="10"/>
      <color theme="6" tint="-0.4999699890613556"/>
      <name val="Aharoni"/>
      <family val="0"/>
    </font>
    <font>
      <b/>
      <sz val="10"/>
      <color theme="0"/>
      <name val="Arial Narrow"/>
      <family val="2"/>
    </font>
    <font>
      <b/>
      <sz val="10"/>
      <color rgb="FFCC9900"/>
      <name val="Aharoni"/>
      <family val="0"/>
    </font>
    <font>
      <b/>
      <i/>
      <sz val="10"/>
      <color theme="0"/>
      <name val="Arial Narrow"/>
      <family val="2"/>
    </font>
    <font>
      <b/>
      <sz val="10"/>
      <color theme="5" tint="-0.24997000396251678"/>
      <name val="Constantia"/>
      <family val="1"/>
    </font>
    <font>
      <sz val="10"/>
      <color rgb="FFFFFFFF"/>
      <name val="Arial"/>
      <family val="2"/>
    </font>
    <font>
      <b/>
      <sz val="11"/>
      <color rgb="FFCC0099"/>
      <name val="Garamond"/>
      <family val="1"/>
    </font>
    <font>
      <sz val="8"/>
      <color rgb="FFCC0099"/>
      <name val="Arial"/>
      <family val="2"/>
    </font>
    <font>
      <b/>
      <sz val="10"/>
      <color theme="1" tint="0.04998999834060669"/>
      <name val="Arial Narrow"/>
      <family val="2"/>
    </font>
    <font>
      <b/>
      <sz val="11"/>
      <color rgb="FF7030A0"/>
      <name val="Perpetua"/>
      <family val="1"/>
    </font>
    <font>
      <b/>
      <sz val="14"/>
      <color theme="1"/>
      <name val="Aharoni"/>
      <family val="0"/>
    </font>
    <font>
      <b/>
      <sz val="8"/>
      <color theme="1"/>
      <name val="Aharoni"/>
      <family val="0"/>
    </font>
    <font>
      <sz val="10"/>
      <color theme="1" tint="0.04998999834060669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theme="5" tint="-0.24997000396251678"/>
      </right>
      <top>
        <color indexed="63"/>
      </top>
      <bottom>
        <color indexed="63"/>
      </bottom>
    </border>
    <border>
      <left style="thick">
        <color theme="5" tint="-0.24997000396251678"/>
      </left>
      <right>
        <color indexed="63"/>
      </right>
      <top>
        <color indexed="63"/>
      </top>
      <bottom style="thick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5" tint="-0.24997000396251678"/>
      </bottom>
    </border>
    <border>
      <left>
        <color indexed="63"/>
      </left>
      <right style="thick">
        <color theme="5" tint="-0.24997000396251678"/>
      </right>
      <top>
        <color indexed="63"/>
      </top>
      <bottom style="thick">
        <color theme="5" tint="-0.24997000396251678"/>
      </bottom>
    </border>
    <border>
      <left style="thick">
        <color theme="5" tint="-0.24997000396251678"/>
      </left>
      <right style="thick">
        <color theme="5" tint="-0.24997000396251678"/>
      </right>
      <top style="thick">
        <color theme="5" tint="-0.24997000396251678"/>
      </top>
      <bottom>
        <color indexed="63"/>
      </bottom>
    </border>
    <border>
      <left style="thick">
        <color theme="5" tint="-0.24997000396251678"/>
      </left>
      <right style="thick">
        <color theme="5" tint="-0.24997000396251678"/>
      </right>
      <top>
        <color indexed="63"/>
      </top>
      <bottom style="thick">
        <color theme="5" tint="-0.2499700039625167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 quotePrefix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 vertical="center" textRotation="180"/>
    </xf>
    <xf numFmtId="0" fontId="18" fillId="0" borderId="0" xfId="0" applyFont="1" applyAlignment="1">
      <alignment horizontal="center" vertical="center" textRotation="180"/>
    </xf>
    <xf numFmtId="18" fontId="18" fillId="0" borderId="0" xfId="0" applyNumberFormat="1" applyFont="1" applyAlignment="1">
      <alignment horizontal="center" vertical="center" textRotation="180"/>
    </xf>
    <xf numFmtId="0" fontId="0" fillId="0" borderId="0" xfId="0" applyAlignment="1" quotePrefix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 quotePrefix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top"/>
    </xf>
    <xf numFmtId="0" fontId="22" fillId="0" borderId="11" xfId="0" applyFont="1" applyBorder="1" applyAlignment="1">
      <alignment vertical="top" wrapText="1"/>
    </xf>
    <xf numFmtId="0" fontId="22" fillId="0" borderId="12" xfId="0" applyFont="1" applyBorder="1" applyAlignment="1">
      <alignment vertical="top"/>
    </xf>
    <xf numFmtId="18" fontId="22" fillId="0" borderId="12" xfId="0" applyNumberFormat="1" applyFont="1" applyBorder="1" applyAlignment="1" quotePrefix="1">
      <alignment horizontal="right"/>
    </xf>
    <xf numFmtId="0" fontId="22" fillId="0" borderId="13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12" fillId="0" borderId="0" xfId="0" applyFont="1" applyAlignment="1">
      <alignment/>
    </xf>
    <xf numFmtId="177" fontId="16" fillId="0" borderId="0" xfId="0" applyNumberFormat="1" applyFont="1" applyAlignment="1">
      <alignment horizontal="center"/>
    </xf>
    <xf numFmtId="18" fontId="16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11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11" fillId="34" borderId="0" xfId="0" applyFont="1" applyFill="1" applyAlignment="1">
      <alignment/>
    </xf>
    <xf numFmtId="0" fontId="1" fillId="0" borderId="0" xfId="0" applyFont="1" applyAlignment="1">
      <alignment horizontal="right"/>
    </xf>
    <xf numFmtId="178" fontId="18" fillId="0" borderId="0" xfId="0" applyNumberFormat="1" applyFont="1" applyAlignment="1">
      <alignment horizontal="center" vertical="center" textRotation="180"/>
    </xf>
    <xf numFmtId="0" fontId="11" fillId="35" borderId="0" xfId="0" applyFont="1" applyFill="1" applyAlignment="1">
      <alignment/>
    </xf>
    <xf numFmtId="0" fontId="11" fillId="36" borderId="0" xfId="0" applyFont="1" applyFill="1" applyAlignment="1">
      <alignment/>
    </xf>
    <xf numFmtId="178" fontId="19" fillId="0" borderId="0" xfId="0" applyNumberFormat="1" applyFont="1" applyAlignment="1">
      <alignment horizontal="center" vertical="center" textRotation="180"/>
    </xf>
    <xf numFmtId="0" fontId="11" fillId="37" borderId="0" xfId="0" applyFont="1" applyFill="1" applyAlignment="1">
      <alignment/>
    </xf>
    <xf numFmtId="0" fontId="0" fillId="0" borderId="0" xfId="0" applyAlignment="1">
      <alignment horizontal="left"/>
    </xf>
    <xf numFmtId="49" fontId="17" fillId="0" borderId="0" xfId="0" applyNumberFormat="1" applyFont="1" applyAlignment="1">
      <alignment horizontal="left"/>
    </xf>
    <xf numFmtId="0" fontId="11" fillId="38" borderId="0" xfId="0" applyFont="1" applyFill="1" applyAlignment="1">
      <alignment/>
    </xf>
    <xf numFmtId="180" fontId="16" fillId="0" borderId="0" xfId="0" applyNumberFormat="1" applyFont="1" applyAlignment="1">
      <alignment horizontal="center"/>
    </xf>
    <xf numFmtId="0" fontId="22" fillId="0" borderId="11" xfId="0" applyFont="1" applyBorder="1" applyAlignment="1">
      <alignment horizontal="right" vertical="top"/>
    </xf>
    <xf numFmtId="0" fontId="22" fillId="0" borderId="10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39" borderId="0" xfId="0" applyFont="1" applyFill="1" applyAlignment="1">
      <alignment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18" fontId="22" fillId="0" borderId="0" xfId="0" applyNumberFormat="1" applyFont="1" applyAlignment="1" quotePrefix="1">
      <alignment horizontal="right"/>
    </xf>
    <xf numFmtId="0" fontId="22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38" borderId="0" xfId="0" applyFill="1" applyAlignment="1">
      <alignment/>
    </xf>
    <xf numFmtId="0" fontId="22" fillId="0" borderId="0" xfId="0" applyFont="1" applyAlignment="1">
      <alignment horizontal="center" vertical="top" wrapText="1"/>
    </xf>
    <xf numFmtId="0" fontId="0" fillId="33" borderId="0" xfId="0" applyFill="1" applyAlignment="1">
      <alignment/>
    </xf>
    <xf numFmtId="0" fontId="0" fillId="39" borderId="0" xfId="0" applyFill="1" applyAlignment="1">
      <alignment/>
    </xf>
    <xf numFmtId="0" fontId="11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11" fillId="41" borderId="0" xfId="0" applyFont="1" applyFill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5" fillId="42" borderId="0" xfId="0" applyFont="1" applyFill="1" applyAlignment="1">
      <alignment/>
    </xf>
    <xf numFmtId="0" fontId="33" fillId="42" borderId="0" xfId="0" applyFont="1" applyFill="1" applyAlignment="1">
      <alignment/>
    </xf>
    <xf numFmtId="0" fontId="20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4" xfId="0" applyBorder="1" applyAlignment="1">
      <alignment/>
    </xf>
    <xf numFmtId="0" fontId="20" fillId="0" borderId="16" xfId="0" applyFont="1" applyBorder="1" applyAlignment="1">
      <alignment horizontal="left"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/>
    </xf>
    <xf numFmtId="178" fontId="18" fillId="0" borderId="0" xfId="0" applyNumberFormat="1" applyFont="1" applyAlignment="1">
      <alignment horizontal="center" vertical="center" textRotation="180"/>
    </xf>
    <xf numFmtId="0" fontId="11" fillId="43" borderId="0" xfId="0" applyFont="1" applyFill="1" applyAlignment="1">
      <alignment/>
    </xf>
    <xf numFmtId="0" fontId="0" fillId="43" borderId="0" xfId="0" applyFill="1" applyAlignment="1">
      <alignment/>
    </xf>
    <xf numFmtId="0" fontId="11" fillId="44" borderId="0" xfId="0" applyFont="1" applyFill="1" applyAlignment="1">
      <alignment/>
    </xf>
    <xf numFmtId="0" fontId="0" fillId="44" borderId="0" xfId="0" applyFill="1" applyAlignment="1">
      <alignment/>
    </xf>
    <xf numFmtId="0" fontId="11" fillId="45" borderId="0" xfId="0" applyFont="1" applyFill="1" applyAlignment="1">
      <alignment/>
    </xf>
    <xf numFmtId="0" fontId="0" fillId="45" borderId="0" xfId="0" applyFill="1" applyAlignment="1">
      <alignment/>
    </xf>
    <xf numFmtId="0" fontId="11" fillId="46" borderId="0" xfId="0" applyFont="1" applyFill="1" applyAlignment="1">
      <alignment/>
    </xf>
    <xf numFmtId="0" fontId="0" fillId="46" borderId="0" xfId="0" applyFill="1" applyAlignment="1">
      <alignment/>
    </xf>
    <xf numFmtId="0" fontId="11" fillId="47" borderId="0" xfId="0" applyFont="1" applyFill="1" applyAlignment="1">
      <alignment/>
    </xf>
    <xf numFmtId="0" fontId="0" fillId="47" borderId="0" xfId="0" applyFill="1" applyAlignment="1">
      <alignment/>
    </xf>
    <xf numFmtId="0" fontId="11" fillId="48" borderId="0" xfId="0" applyFont="1" applyFill="1" applyAlignment="1">
      <alignment/>
    </xf>
    <xf numFmtId="0" fontId="0" fillId="48" borderId="0" xfId="0" applyFill="1" applyAlignment="1">
      <alignment/>
    </xf>
    <xf numFmtId="0" fontId="32" fillId="49" borderId="0" xfId="0" applyFont="1" applyFill="1" applyAlignment="1">
      <alignment/>
    </xf>
    <xf numFmtId="0" fontId="33" fillId="49" borderId="0" xfId="0" applyFont="1" applyFill="1" applyAlignment="1">
      <alignment/>
    </xf>
    <xf numFmtId="0" fontId="35" fillId="0" borderId="0" xfId="0" applyFont="1" applyAlignment="1">
      <alignment horizontal="left"/>
    </xf>
    <xf numFmtId="0" fontId="11" fillId="17" borderId="0" xfId="0" applyFont="1" applyFill="1" applyAlignment="1">
      <alignment/>
    </xf>
    <xf numFmtId="0" fontId="0" fillId="17" borderId="0" xfId="0" applyFill="1" applyAlignment="1">
      <alignment/>
    </xf>
    <xf numFmtId="0" fontId="114" fillId="0" borderId="0" xfId="0" applyFont="1" applyAlignment="1">
      <alignment/>
    </xf>
    <xf numFmtId="0" fontId="18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42" borderId="0" xfId="0" applyFont="1" applyFill="1" applyAlignment="1">
      <alignment/>
    </xf>
    <xf numFmtId="0" fontId="0" fillId="42" borderId="0" xfId="0" applyFill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8" fillId="49" borderId="0" xfId="0" applyFont="1" applyFill="1" applyAlignment="1">
      <alignment/>
    </xf>
    <xf numFmtId="0" fontId="0" fillId="49" borderId="0" xfId="0" applyFill="1" applyAlignment="1">
      <alignment/>
    </xf>
    <xf numFmtId="0" fontId="41" fillId="42" borderId="0" xfId="0" applyFont="1" applyFill="1" applyAlignment="1">
      <alignment/>
    </xf>
    <xf numFmtId="0" fontId="42" fillId="0" borderId="0" xfId="0" applyFont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1" fillId="4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21" fillId="0" borderId="0" xfId="0" applyFont="1" applyAlignment="1">
      <alignment/>
    </xf>
    <xf numFmtId="0" fontId="122" fillId="0" borderId="0" xfId="0" applyFont="1" applyAlignment="1">
      <alignment horizontal="center" vertical="center"/>
    </xf>
    <xf numFmtId="0" fontId="121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121" fillId="0" borderId="0" xfId="0" applyFont="1" applyAlignment="1">
      <alignment horizontal="right" vertical="top"/>
    </xf>
    <xf numFmtId="0" fontId="121" fillId="0" borderId="0" xfId="0" applyFont="1" applyAlignment="1">
      <alignment horizontal="right"/>
    </xf>
    <xf numFmtId="0" fontId="121" fillId="0" borderId="0" xfId="0" applyFont="1" applyAlignment="1">
      <alignment vertical="top"/>
    </xf>
    <xf numFmtId="18" fontId="121" fillId="0" borderId="0" xfId="0" applyNumberFormat="1" applyFont="1" applyAlignment="1" quotePrefix="1">
      <alignment horizontal="right"/>
    </xf>
    <xf numFmtId="0" fontId="121" fillId="0" borderId="0" xfId="0" applyFont="1" applyAlignment="1">
      <alignment/>
    </xf>
    <xf numFmtId="0" fontId="123" fillId="50" borderId="20" xfId="0" applyFont="1" applyFill="1" applyBorder="1" applyAlignment="1">
      <alignment/>
    </xf>
    <xf numFmtId="0" fontId="124" fillId="50" borderId="21" xfId="0" applyFont="1" applyFill="1" applyBorder="1" applyAlignment="1">
      <alignment/>
    </xf>
    <xf numFmtId="0" fontId="124" fillId="50" borderId="22" xfId="0" applyFont="1" applyFill="1" applyBorder="1" applyAlignment="1">
      <alignment/>
    </xf>
    <xf numFmtId="0" fontId="45" fillId="0" borderId="0" xfId="0" applyFont="1" applyAlignment="1">
      <alignment/>
    </xf>
    <xf numFmtId="0" fontId="3" fillId="42" borderId="0" xfId="0" applyFont="1" applyFill="1" applyAlignment="1">
      <alignment/>
    </xf>
    <xf numFmtId="0" fontId="46" fillId="0" borderId="0" xfId="0" applyFont="1" applyAlignment="1">
      <alignment/>
    </xf>
    <xf numFmtId="0" fontId="2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5" fillId="0" borderId="0" xfId="0" applyFont="1" applyAlignment="1">
      <alignment/>
    </xf>
    <xf numFmtId="0" fontId="45" fillId="42" borderId="0" xfId="0" applyFont="1" applyFill="1" applyAlignment="1">
      <alignment/>
    </xf>
    <xf numFmtId="0" fontId="3" fillId="0" borderId="0" xfId="0" applyFont="1" applyAlignment="1">
      <alignment horizontal="left"/>
    </xf>
    <xf numFmtId="0" fontId="20" fillId="49" borderId="0" xfId="0" applyFont="1" applyFill="1" applyAlignment="1">
      <alignment/>
    </xf>
    <xf numFmtId="0" fontId="39" fillId="13" borderId="20" xfId="0" applyFont="1" applyFill="1" applyBorder="1" applyAlignment="1">
      <alignment/>
    </xf>
    <xf numFmtId="0" fontId="20" fillId="13" borderId="21" xfId="0" applyFont="1" applyFill="1" applyBorder="1" applyAlignment="1">
      <alignment/>
    </xf>
    <xf numFmtId="0" fontId="20" fillId="13" borderId="22" xfId="0" applyFont="1" applyFill="1" applyBorder="1" applyAlignment="1">
      <alignment/>
    </xf>
    <xf numFmtId="0" fontId="39" fillId="49" borderId="0" xfId="0" applyFont="1" applyFill="1" applyAlignment="1">
      <alignment/>
    </xf>
    <xf numFmtId="0" fontId="121" fillId="0" borderId="0" xfId="0" applyFont="1" applyAlignment="1">
      <alignment horizontal="left" vertical="center" wrapText="1"/>
    </xf>
    <xf numFmtId="0" fontId="126" fillId="0" borderId="0" xfId="0" applyFont="1" applyAlignment="1">
      <alignment/>
    </xf>
    <xf numFmtId="0" fontId="123" fillId="49" borderId="0" xfId="0" applyFont="1" applyFill="1" applyAlignment="1">
      <alignment/>
    </xf>
    <xf numFmtId="0" fontId="124" fillId="49" borderId="0" xfId="0" applyFont="1" applyFill="1" applyAlignment="1">
      <alignment/>
    </xf>
    <xf numFmtId="0" fontId="33" fillId="0" borderId="0" xfId="0" applyFont="1" applyAlignment="1">
      <alignment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48" fillId="51" borderId="0" xfId="0" applyFont="1" applyFill="1" applyAlignment="1">
      <alignment/>
    </xf>
    <xf numFmtId="0" fontId="130" fillId="0" borderId="0" xfId="0" applyFont="1" applyAlignment="1">
      <alignment horizontal="right" vertical="top"/>
    </xf>
    <xf numFmtId="0" fontId="130" fillId="0" borderId="0" xfId="0" applyFont="1" applyAlignment="1">
      <alignment horizontal="right"/>
    </xf>
    <xf numFmtId="0" fontId="130" fillId="0" borderId="0" xfId="0" applyFont="1" applyAlignment="1">
      <alignment vertical="top"/>
    </xf>
    <xf numFmtId="18" fontId="131" fillId="0" borderId="0" xfId="0" applyNumberFormat="1" applyFont="1" applyAlignment="1" quotePrefix="1">
      <alignment horizontal="right"/>
    </xf>
    <xf numFmtId="0" fontId="131" fillId="0" borderId="0" xfId="0" applyFont="1" applyAlignment="1">
      <alignment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0" fontId="133" fillId="0" borderId="0" xfId="0" applyFont="1" applyAlignment="1">
      <alignment/>
    </xf>
    <xf numFmtId="0" fontId="134" fillId="0" borderId="0" xfId="0" applyFont="1" applyAlignment="1">
      <alignment/>
    </xf>
    <xf numFmtId="0" fontId="135" fillId="0" borderId="0" xfId="0" applyFont="1" applyAlignment="1">
      <alignment vertical="top"/>
    </xf>
    <xf numFmtId="18" fontId="135" fillId="0" borderId="0" xfId="0" applyNumberFormat="1" applyFont="1" applyAlignment="1" quotePrefix="1">
      <alignment horizontal="left"/>
    </xf>
    <xf numFmtId="0" fontId="135" fillId="0" borderId="0" xfId="0" applyFont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6" fillId="0" borderId="0" xfId="0" applyFont="1" applyAlignment="1">
      <alignment/>
    </xf>
    <xf numFmtId="0" fontId="136" fillId="0" borderId="0" xfId="0" applyFont="1" applyAlignment="1">
      <alignment vertical="center"/>
    </xf>
    <xf numFmtId="0" fontId="136" fillId="0" borderId="0" xfId="0" applyFont="1" applyAlignment="1">
      <alignment horizontal="left"/>
    </xf>
    <xf numFmtId="0" fontId="136" fillId="0" borderId="0" xfId="0" applyFont="1" applyAlignment="1">
      <alignment horizontal="center"/>
    </xf>
    <xf numFmtId="0" fontId="136" fillId="0" borderId="0" xfId="0" applyFont="1" applyAlignment="1">
      <alignment/>
    </xf>
    <xf numFmtId="0" fontId="136" fillId="0" borderId="0" xfId="0" applyFont="1" applyAlignment="1">
      <alignment/>
    </xf>
    <xf numFmtId="0" fontId="136" fillId="0" borderId="0" xfId="0" applyFont="1" applyAlignment="1">
      <alignment vertical="center"/>
    </xf>
    <xf numFmtId="0" fontId="136" fillId="0" borderId="0" xfId="0" applyFont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 horizontal="center"/>
    </xf>
    <xf numFmtId="0" fontId="114" fillId="0" borderId="0" xfId="0" applyFont="1" applyAlignment="1">
      <alignment/>
    </xf>
    <xf numFmtId="0" fontId="135" fillId="0" borderId="0" xfId="0" applyFont="1" applyAlignment="1" quotePrefix="1">
      <alignment/>
    </xf>
    <xf numFmtId="0" fontId="135" fillId="0" borderId="0" xfId="0" applyFont="1" applyAlignment="1">
      <alignment horizontal="left" vertical="center"/>
    </xf>
    <xf numFmtId="0" fontId="124" fillId="0" borderId="0" xfId="0" applyFont="1" applyAlignment="1">
      <alignment horizontal="left" vertical="center"/>
    </xf>
    <xf numFmtId="0" fontId="137" fillId="0" borderId="0" xfId="0" applyFont="1" applyAlignment="1">
      <alignment vertical="center"/>
    </xf>
    <xf numFmtId="0" fontId="135" fillId="0" borderId="0" xfId="0" applyFont="1" applyAlignment="1">
      <alignment vertical="center"/>
    </xf>
    <xf numFmtId="0" fontId="135" fillId="0" borderId="0" xfId="0" applyFont="1" applyAlignment="1">
      <alignment horizontal="left" vertical="top"/>
    </xf>
    <xf numFmtId="0" fontId="135" fillId="0" borderId="0" xfId="0" applyFont="1" applyAlignment="1">
      <alignment horizontal="center"/>
    </xf>
    <xf numFmtId="0" fontId="137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8" fontId="9" fillId="0" borderId="0" xfId="0" applyNumberFormat="1" applyFont="1" applyAlignment="1" quotePrefix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49" fillId="0" borderId="0" xfId="0" applyFont="1" applyAlignment="1">
      <alignment vertical="top"/>
    </xf>
    <xf numFmtId="0" fontId="138" fillId="0" borderId="0" xfId="0" applyFont="1" applyAlignment="1">
      <alignment/>
    </xf>
    <xf numFmtId="0" fontId="139" fillId="0" borderId="0" xfId="0" applyFont="1" applyAlignment="1">
      <alignment/>
    </xf>
    <xf numFmtId="0" fontId="140" fillId="0" borderId="0" xfId="0" applyFont="1" applyAlignment="1">
      <alignment/>
    </xf>
    <xf numFmtId="0" fontId="141" fillId="0" borderId="0" xfId="0" applyFont="1" applyAlignment="1">
      <alignment/>
    </xf>
    <xf numFmtId="0" fontId="9" fillId="52" borderId="23" xfId="0" applyFont="1" applyFill="1" applyBorder="1" applyAlignment="1">
      <alignment/>
    </xf>
    <xf numFmtId="0" fontId="9" fillId="52" borderId="0" xfId="0" applyFont="1" applyFill="1" applyAlignment="1" quotePrefix="1">
      <alignment/>
    </xf>
    <xf numFmtId="0" fontId="9" fillId="52" borderId="0" xfId="0" applyFont="1" applyFill="1" applyAlignment="1">
      <alignment/>
    </xf>
    <xf numFmtId="0" fontId="9" fillId="52" borderId="0" xfId="0" applyFont="1" applyFill="1" applyAlignment="1">
      <alignment/>
    </xf>
    <xf numFmtId="0" fontId="9" fillId="52" borderId="0" xfId="0" applyFont="1" applyFill="1" applyAlignment="1" quotePrefix="1">
      <alignment/>
    </xf>
    <xf numFmtId="0" fontId="9" fillId="52" borderId="0" xfId="0" applyFont="1" applyFill="1" applyAlignment="1">
      <alignment vertical="center"/>
    </xf>
    <xf numFmtId="0" fontId="9" fillId="52" borderId="0" xfId="0" applyFont="1" applyFill="1" applyAlignment="1">
      <alignment vertical="center"/>
    </xf>
    <xf numFmtId="0" fontId="9" fillId="52" borderId="24" xfId="0" applyFont="1" applyFill="1" applyBorder="1" applyAlignment="1">
      <alignment horizontal="left" vertical="top"/>
    </xf>
    <xf numFmtId="0" fontId="9" fillId="52" borderId="25" xfId="0" applyFont="1" applyFill="1" applyBorder="1" applyAlignment="1">
      <alignment horizontal="center"/>
    </xf>
    <xf numFmtId="0" fontId="9" fillId="52" borderId="0" xfId="0" applyFont="1" applyFill="1" applyAlignment="1">
      <alignment vertical="top"/>
    </xf>
    <xf numFmtId="0" fontId="9" fillId="52" borderId="0" xfId="0" applyFont="1" applyFill="1" applyAlignment="1">
      <alignment horizontal="left" vertical="top"/>
    </xf>
    <xf numFmtId="18" fontId="9" fillId="52" borderId="0" xfId="0" applyNumberFormat="1" applyFont="1" applyFill="1" applyAlignment="1" quotePrefix="1">
      <alignment horizontal="right"/>
    </xf>
    <xf numFmtId="0" fontId="142" fillId="52" borderId="23" xfId="0" applyFont="1" applyFill="1" applyBorder="1" applyAlignment="1">
      <alignment/>
    </xf>
    <xf numFmtId="0" fontId="142" fillId="52" borderId="0" xfId="0" applyFont="1" applyFill="1" applyAlignment="1" quotePrefix="1">
      <alignment/>
    </xf>
    <xf numFmtId="0" fontId="142" fillId="52" borderId="0" xfId="0" applyFont="1" applyFill="1" applyAlignment="1">
      <alignment/>
    </xf>
    <xf numFmtId="0" fontId="142" fillId="52" borderId="0" xfId="0" applyFont="1" applyFill="1" applyAlignment="1">
      <alignment/>
    </xf>
    <xf numFmtId="0" fontId="142" fillId="52" borderId="0" xfId="0" applyFont="1" applyFill="1" applyAlignment="1" quotePrefix="1">
      <alignment/>
    </xf>
    <xf numFmtId="0" fontId="142" fillId="52" borderId="0" xfId="0" applyFont="1" applyFill="1" applyAlignment="1">
      <alignment vertical="center"/>
    </xf>
    <xf numFmtId="0" fontId="142" fillId="52" borderId="0" xfId="0" applyFont="1" applyFill="1" applyAlignment="1">
      <alignment vertical="center"/>
    </xf>
    <xf numFmtId="0" fontId="142" fillId="52" borderId="24" xfId="0" applyFont="1" applyFill="1" applyBorder="1" applyAlignment="1">
      <alignment horizontal="left" vertical="top"/>
    </xf>
    <xf numFmtId="0" fontId="142" fillId="52" borderId="25" xfId="0" applyFont="1" applyFill="1" applyBorder="1" applyAlignment="1">
      <alignment horizontal="center"/>
    </xf>
    <xf numFmtId="0" fontId="142" fillId="52" borderId="0" xfId="0" applyFont="1" applyFill="1" applyAlignment="1">
      <alignment vertical="top"/>
    </xf>
    <xf numFmtId="18" fontId="142" fillId="52" borderId="0" xfId="0" applyNumberFormat="1" applyFont="1" applyFill="1" applyAlignment="1" quotePrefix="1">
      <alignment horizontal="right"/>
    </xf>
    <xf numFmtId="0" fontId="143" fillId="0" borderId="26" xfId="0" applyFont="1" applyBorder="1" applyAlignment="1">
      <alignment/>
    </xf>
    <xf numFmtId="0" fontId="143" fillId="0" borderId="27" xfId="0" applyFont="1" applyBorder="1" applyAlignment="1">
      <alignment/>
    </xf>
    <xf numFmtId="0" fontId="143" fillId="0" borderId="28" xfId="0" applyFont="1" applyBorder="1" applyAlignment="1">
      <alignment/>
    </xf>
    <xf numFmtId="0" fontId="143" fillId="0" borderId="29" xfId="0" applyFont="1" applyBorder="1" applyAlignment="1">
      <alignment/>
    </xf>
    <xf numFmtId="0" fontId="143" fillId="0" borderId="24" xfId="0" applyFont="1" applyBorder="1" applyAlignment="1">
      <alignment/>
    </xf>
    <xf numFmtId="0" fontId="143" fillId="0" borderId="25" xfId="0" applyFont="1" applyBorder="1" applyAlignment="1">
      <alignment/>
    </xf>
    <xf numFmtId="0" fontId="3" fillId="0" borderId="0" xfId="0" applyFont="1" applyFill="1" applyBorder="1" applyAlignment="1">
      <alignment/>
    </xf>
    <xf numFmtId="182" fontId="144" fillId="53" borderId="26" xfId="0" applyNumberFormat="1" applyFont="1" applyFill="1" applyBorder="1" applyAlignment="1">
      <alignment horizontal="left"/>
    </xf>
    <xf numFmtId="0" fontId="145" fillId="53" borderId="27" xfId="0" applyFont="1" applyFill="1" applyBorder="1" applyAlignment="1">
      <alignment/>
    </xf>
    <xf numFmtId="0" fontId="144" fillId="53" borderId="24" xfId="0" applyFont="1" applyFill="1" applyBorder="1" applyAlignment="1">
      <alignment/>
    </xf>
    <xf numFmtId="0" fontId="145" fillId="53" borderId="25" xfId="0" applyFont="1" applyFill="1" applyBorder="1" applyAlignment="1">
      <alignment/>
    </xf>
    <xf numFmtId="0" fontId="9" fillId="54" borderId="0" xfId="0" applyFont="1" applyFill="1" applyAlignment="1">
      <alignment/>
    </xf>
    <xf numFmtId="0" fontId="9" fillId="54" borderId="26" xfId="0" applyFont="1" applyFill="1" applyBorder="1" applyAlignment="1">
      <alignment/>
    </xf>
    <xf numFmtId="0" fontId="9" fillId="54" borderId="27" xfId="0" applyFont="1" applyFill="1" applyBorder="1" applyAlignment="1">
      <alignment/>
    </xf>
    <xf numFmtId="0" fontId="9" fillId="54" borderId="24" xfId="0" applyFont="1" applyFill="1" applyBorder="1" applyAlignment="1">
      <alignment/>
    </xf>
    <xf numFmtId="0" fontId="9" fillId="54" borderId="25" xfId="0" applyFont="1" applyFill="1" applyBorder="1" applyAlignment="1">
      <alignment horizontal="center"/>
    </xf>
    <xf numFmtId="0" fontId="135" fillId="54" borderId="0" xfId="0" applyFont="1" applyFill="1" applyAlignment="1">
      <alignment/>
    </xf>
    <xf numFmtId="0" fontId="22" fillId="0" borderId="30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2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3" fillId="0" borderId="0" xfId="0" applyFont="1" applyAlignment="1">
      <alignment/>
    </xf>
    <xf numFmtId="0" fontId="22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180" fontId="17" fillId="38" borderId="0" xfId="0" applyNumberFormat="1" applyFont="1" applyFill="1" applyAlignment="1">
      <alignment horizontal="center" vertical="center"/>
    </xf>
    <xf numFmtId="180" fontId="0" fillId="38" borderId="0" xfId="0" applyNumberFormat="1" applyFont="1" applyFill="1" applyAlignment="1">
      <alignment horizontal="center" vertical="center"/>
    </xf>
    <xf numFmtId="0" fontId="9" fillId="52" borderId="26" xfId="0" applyFont="1" applyFill="1" applyBorder="1" applyAlignment="1">
      <alignment horizontal="left" vertical="center" wrapText="1"/>
    </xf>
    <xf numFmtId="0" fontId="0" fillId="52" borderId="27" xfId="0" applyFont="1" applyFill="1" applyBorder="1" applyAlignment="1">
      <alignment horizontal="left" vertical="center"/>
    </xf>
    <xf numFmtId="0" fontId="142" fillId="52" borderId="26" xfId="0" applyFont="1" applyFill="1" applyBorder="1" applyAlignment="1">
      <alignment horizontal="left" vertical="center" wrapText="1"/>
    </xf>
    <xf numFmtId="0" fontId="146" fillId="52" borderId="2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61</xdr:row>
      <xdr:rowOff>104775</xdr:rowOff>
    </xdr:from>
    <xdr:to>
      <xdr:col>2</xdr:col>
      <xdr:colOff>1295400</xdr:colOff>
      <xdr:row>67</xdr:row>
      <xdr:rowOff>95250</xdr:rowOff>
    </xdr:to>
    <xdr:pic>
      <xdr:nvPicPr>
        <xdr:cNvPr id="1" name="Picture 1" descr="http://ts3.mm.bing.net/images/thumbnail.aspx?q=576039291442&amp;id=ca1f24b4e352f3648a7e39178a34928a&amp;url=http%3a%2f%2fwww.mt-olivetbaptistchurch.org%2fimages1%2f07_NewsEvents_images%2fEaster%2f3crosses_East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1563350"/>
          <a:ext cx="2219325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12</xdr:row>
      <xdr:rowOff>28575</xdr:rowOff>
    </xdr:from>
    <xdr:to>
      <xdr:col>13</xdr:col>
      <xdr:colOff>19050</xdr:colOff>
      <xdr:row>18</xdr:row>
      <xdr:rowOff>85725</xdr:rowOff>
    </xdr:to>
    <xdr:pic>
      <xdr:nvPicPr>
        <xdr:cNvPr id="1" name="Picture 4" descr="Image result for love babies born and prebo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2028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33"/>
  <sheetViews>
    <sheetView zoomScalePageLayoutView="0" workbookViewId="0" topLeftCell="A4">
      <selection activeCell="A8" sqref="A8"/>
    </sheetView>
  </sheetViews>
  <sheetFormatPr defaultColWidth="9.140625" defaultRowHeight="12.75"/>
  <cols>
    <col min="1" max="1" width="12.7109375" style="0" customWidth="1"/>
    <col min="2" max="2" width="22.7109375" style="0" customWidth="1"/>
    <col min="3" max="3" width="3.140625" style="0" customWidth="1"/>
    <col min="4" max="4" width="15.7109375" style="0" customWidth="1"/>
    <col min="5" max="5" width="17.8515625" style="0" customWidth="1"/>
    <col min="6" max="6" width="14.7109375" style="0" customWidth="1"/>
    <col min="7" max="7" width="17.00390625" style="0" customWidth="1"/>
  </cols>
  <sheetData>
    <row r="9" spans="1:7" ht="23.25">
      <c r="A9" s="260" t="s">
        <v>227</v>
      </c>
      <c r="B9" s="260"/>
      <c r="C9" s="260"/>
      <c r="D9" s="260"/>
      <c r="E9" s="260"/>
      <c r="F9" s="260"/>
      <c r="G9" s="260"/>
    </row>
    <row r="11" spans="1:7" ht="18.75">
      <c r="A11" s="27" t="s">
        <v>224</v>
      </c>
      <c r="B11" s="27"/>
      <c r="C11" s="27"/>
      <c r="D11" s="27" t="s">
        <v>1</v>
      </c>
      <c r="E11" s="27"/>
      <c r="F11" s="27"/>
      <c r="G11" s="27" t="s">
        <v>0</v>
      </c>
    </row>
    <row r="12" spans="1:7" ht="18.75">
      <c r="A12" s="27"/>
      <c r="B12" s="27" t="s">
        <v>2</v>
      </c>
      <c r="C12" s="27"/>
      <c r="D12" s="27" t="s">
        <v>4</v>
      </c>
      <c r="E12" s="27" t="s">
        <v>5</v>
      </c>
      <c r="F12" s="27" t="s">
        <v>6</v>
      </c>
      <c r="G12" s="27" t="s">
        <v>3</v>
      </c>
    </row>
    <row r="13" spans="1:7" ht="15.75">
      <c r="A13" s="28" t="s">
        <v>7</v>
      </c>
      <c r="B13" s="28" t="s">
        <v>83</v>
      </c>
      <c r="C13" s="28"/>
      <c r="D13" s="28" t="s">
        <v>9</v>
      </c>
      <c r="E13" s="28" t="s">
        <v>96</v>
      </c>
      <c r="F13" s="28" t="s">
        <v>183</v>
      </c>
      <c r="G13" s="28" t="s">
        <v>182</v>
      </c>
    </row>
    <row r="14" spans="1:7" ht="15.75">
      <c r="A14" s="28"/>
      <c r="B14" s="28"/>
      <c r="C14" s="28"/>
      <c r="D14" s="28"/>
      <c r="E14" s="28" t="s">
        <v>99</v>
      </c>
      <c r="F14" s="28" t="s">
        <v>62</v>
      </c>
      <c r="G14" s="28"/>
    </row>
    <row r="15" spans="1:7" ht="15.75">
      <c r="A15" s="28" t="s">
        <v>8</v>
      </c>
      <c r="B15" s="28" t="s">
        <v>52</v>
      </c>
      <c r="C15" s="29" t="s">
        <v>107</v>
      </c>
      <c r="D15" s="28" t="s">
        <v>11</v>
      </c>
      <c r="E15" s="6" t="s">
        <v>94</v>
      </c>
      <c r="F15" s="28" t="s">
        <v>76</v>
      </c>
      <c r="G15" s="28" t="s">
        <v>15</v>
      </c>
    </row>
    <row r="16" spans="1:7" ht="15.75" customHeight="1">
      <c r="A16" s="258" t="s">
        <v>109</v>
      </c>
      <c r="B16" s="259"/>
      <c r="C16" s="29" t="s">
        <v>108</v>
      </c>
      <c r="D16" s="68" t="s">
        <v>90</v>
      </c>
      <c r="E16" s="69" t="s">
        <v>210</v>
      </c>
      <c r="F16" s="70" t="s">
        <v>13</v>
      </c>
      <c r="G16" s="70" t="s">
        <v>92</v>
      </c>
    </row>
    <row r="17" spans="1:7" ht="15.75">
      <c r="A17" s="58" t="s">
        <v>155</v>
      </c>
      <c r="B17" s="59" t="s">
        <v>156</v>
      </c>
      <c r="C17" s="31"/>
      <c r="D17" s="33" t="s">
        <v>9</v>
      </c>
      <c r="E17" s="34" t="s">
        <v>117</v>
      </c>
      <c r="F17" s="35" t="s">
        <v>80</v>
      </c>
      <c r="G17" s="28" t="s">
        <v>93</v>
      </c>
    </row>
    <row r="18" spans="1:7" ht="15.75">
      <c r="A18" s="26"/>
      <c r="B18" s="26"/>
      <c r="C18" s="26"/>
      <c r="D18" s="26"/>
      <c r="E18" s="26"/>
      <c r="F18" s="26"/>
      <c r="G18" s="26"/>
    </row>
    <row r="19" spans="1:7" ht="18.75">
      <c r="A19" s="27" t="s">
        <v>225</v>
      </c>
      <c r="B19" s="27"/>
      <c r="C19" s="27"/>
      <c r="D19" s="27" t="s">
        <v>1</v>
      </c>
      <c r="E19" s="27"/>
      <c r="F19" s="27"/>
      <c r="G19" s="27" t="s">
        <v>0</v>
      </c>
    </row>
    <row r="20" spans="1:7" ht="18.75">
      <c r="A20" s="27"/>
      <c r="B20" s="27" t="s">
        <v>2</v>
      </c>
      <c r="C20" s="27"/>
      <c r="D20" s="27" t="s">
        <v>4</v>
      </c>
      <c r="E20" s="27" t="s">
        <v>5</v>
      </c>
      <c r="F20" s="27" t="s">
        <v>6</v>
      </c>
      <c r="G20" s="27" t="s">
        <v>3</v>
      </c>
    </row>
    <row r="21" spans="1:7" ht="15.75">
      <c r="A21" s="28" t="s">
        <v>7</v>
      </c>
      <c r="B21" s="28" t="s">
        <v>60</v>
      </c>
      <c r="C21" s="28"/>
      <c r="D21" s="28" t="s">
        <v>61</v>
      </c>
      <c r="E21" s="28" t="s">
        <v>68</v>
      </c>
      <c r="F21" s="28" t="s">
        <v>86</v>
      </c>
      <c r="G21" s="28" t="s">
        <v>179</v>
      </c>
    </row>
    <row r="22" spans="1:7" ht="15.75">
      <c r="A22" s="28"/>
      <c r="B22" s="28"/>
      <c r="C22" s="28"/>
      <c r="D22" s="28"/>
      <c r="E22" s="28" t="s">
        <v>70</v>
      </c>
      <c r="F22" s="28" t="s">
        <v>91</v>
      </c>
      <c r="G22" s="28"/>
    </row>
    <row r="23" spans="1:7" ht="15.75">
      <c r="A23" s="28" t="s">
        <v>8</v>
      </c>
      <c r="B23" s="28" t="s">
        <v>43</v>
      </c>
      <c r="C23" s="29" t="s">
        <v>107</v>
      </c>
      <c r="D23" s="28" t="s">
        <v>188</v>
      </c>
      <c r="E23" s="6" t="s">
        <v>100</v>
      </c>
      <c r="F23" s="28" t="s">
        <v>89</v>
      </c>
      <c r="G23" s="28" t="s">
        <v>73</v>
      </c>
    </row>
    <row r="24" spans="1:7" ht="15.75" customHeight="1">
      <c r="A24" s="258" t="s">
        <v>191</v>
      </c>
      <c r="B24" s="259"/>
      <c r="C24" s="29" t="s">
        <v>108</v>
      </c>
      <c r="D24" s="68" t="s">
        <v>9</v>
      </c>
      <c r="E24" s="69" t="s">
        <v>106</v>
      </c>
      <c r="F24" s="70" t="s">
        <v>87</v>
      </c>
      <c r="G24" s="70" t="s">
        <v>72</v>
      </c>
    </row>
    <row r="25" spans="1:7" ht="15.75">
      <c r="A25" s="58" t="s">
        <v>155</v>
      </c>
      <c r="B25" s="59" t="s">
        <v>156</v>
      </c>
      <c r="C25" s="31"/>
      <c r="D25" s="33" t="s">
        <v>16</v>
      </c>
      <c r="E25" s="34" t="s">
        <v>117</v>
      </c>
      <c r="F25" s="35" t="s">
        <v>123</v>
      </c>
      <c r="G25" s="28" t="s">
        <v>11</v>
      </c>
    </row>
    <row r="26" spans="1:7" ht="15.75">
      <c r="A26" s="26"/>
      <c r="B26" s="26"/>
      <c r="C26" s="26"/>
      <c r="D26" s="26"/>
      <c r="E26" s="26"/>
      <c r="F26" s="26"/>
      <c r="G26" s="26"/>
    </row>
    <row r="27" spans="1:7" ht="18.75">
      <c r="A27" s="27" t="s">
        <v>226</v>
      </c>
      <c r="B27" s="27"/>
      <c r="C27" s="27"/>
      <c r="D27" s="27" t="s">
        <v>1</v>
      </c>
      <c r="E27" s="27"/>
      <c r="F27" s="27"/>
      <c r="G27" s="27" t="s">
        <v>0</v>
      </c>
    </row>
    <row r="28" spans="1:7" ht="18.75">
      <c r="A28" s="27"/>
      <c r="B28" s="27" t="s">
        <v>2</v>
      </c>
      <c r="C28" s="27"/>
      <c r="D28" s="27" t="s">
        <v>4</v>
      </c>
      <c r="E28" s="27" t="s">
        <v>5</v>
      </c>
      <c r="F28" s="27" t="s">
        <v>6</v>
      </c>
      <c r="G28" s="27" t="s">
        <v>3</v>
      </c>
    </row>
    <row r="29" spans="1:7" ht="15.75">
      <c r="A29" s="28" t="s">
        <v>7</v>
      </c>
      <c r="B29" s="28" t="s">
        <v>48</v>
      </c>
      <c r="C29" s="28"/>
      <c r="D29" s="28" t="s">
        <v>172</v>
      </c>
      <c r="E29" s="28" t="s">
        <v>74</v>
      </c>
      <c r="F29" s="28" t="s">
        <v>56</v>
      </c>
      <c r="G29" s="28" t="s">
        <v>180</v>
      </c>
    </row>
    <row r="30" spans="1:7" ht="15.75">
      <c r="A30" s="28"/>
      <c r="B30" s="28"/>
      <c r="C30" s="28"/>
      <c r="D30" s="28"/>
      <c r="E30" s="28" t="s">
        <v>112</v>
      </c>
      <c r="F30" s="28" t="s">
        <v>88</v>
      </c>
      <c r="G30" s="28"/>
    </row>
    <row r="31" spans="1:7" ht="15.75">
      <c r="A31" s="28" t="s">
        <v>8</v>
      </c>
      <c r="B31" s="28" t="s">
        <v>46</v>
      </c>
      <c r="C31" s="29" t="s">
        <v>107</v>
      </c>
      <c r="D31" s="28" t="s">
        <v>187</v>
      </c>
      <c r="E31" s="6" t="s">
        <v>101</v>
      </c>
      <c r="F31" s="28" t="s">
        <v>185</v>
      </c>
      <c r="G31" s="28" t="s">
        <v>18</v>
      </c>
    </row>
    <row r="32" spans="1:7" ht="15.75" customHeight="1">
      <c r="A32" s="258" t="s">
        <v>192</v>
      </c>
      <c r="B32" s="259"/>
      <c r="C32" s="29" t="s">
        <v>108</v>
      </c>
      <c r="D32" s="68" t="s">
        <v>38</v>
      </c>
      <c r="E32" s="69" t="s">
        <v>169</v>
      </c>
      <c r="F32" s="70" t="s">
        <v>23</v>
      </c>
      <c r="G32" s="70" t="s">
        <v>13</v>
      </c>
    </row>
    <row r="33" spans="1:7" ht="15.75">
      <c r="A33" s="58" t="s">
        <v>155</v>
      </c>
      <c r="B33" s="59" t="s">
        <v>156</v>
      </c>
      <c r="C33" s="31"/>
      <c r="D33" s="33" t="s">
        <v>67</v>
      </c>
      <c r="E33" s="34" t="s">
        <v>117</v>
      </c>
      <c r="F33" s="35" t="s">
        <v>78</v>
      </c>
      <c r="G33" s="28" t="s">
        <v>90</v>
      </c>
    </row>
  </sheetData>
  <sheetProtection/>
  <mergeCells count="4">
    <mergeCell ref="A16:B16"/>
    <mergeCell ref="A24:B24"/>
    <mergeCell ref="A32:B32"/>
    <mergeCell ref="A9:G9"/>
  </mergeCells>
  <printOptions gridLines="1"/>
  <pageMargins left="0.2" right="0" top="1.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5"/>
  <sheetViews>
    <sheetView zoomScalePageLayoutView="0" workbookViewId="0" topLeftCell="A178">
      <pane ySplit="2880" topLeftCell="A191" activePane="bottomLeft" state="split"/>
      <selection pane="topLeft" activeCell="A222" sqref="A222:B222"/>
      <selection pane="bottomLeft" activeCell="B280" sqref="B280"/>
    </sheetView>
  </sheetViews>
  <sheetFormatPr defaultColWidth="20.8515625" defaultRowHeight="12.75"/>
  <cols>
    <col min="1" max="1" width="12.7109375" style="26" customWidth="1"/>
    <col min="2" max="2" width="22.7109375" style="26" customWidth="1"/>
    <col min="3" max="3" width="3.140625" style="26" customWidth="1"/>
    <col min="4" max="4" width="15.7109375" style="26" customWidth="1"/>
    <col min="5" max="5" width="17.8515625" style="26" customWidth="1"/>
    <col min="6" max="6" width="14.7109375" style="26" customWidth="1"/>
    <col min="7" max="7" width="17.00390625" style="26" customWidth="1"/>
    <col min="8" max="8" width="14.7109375" style="2" customWidth="1"/>
    <col min="9" max="9" width="14.00390625" style="2" customWidth="1"/>
    <col min="10" max="10" width="13.421875" style="2" customWidth="1"/>
    <col min="11" max="16384" width="20.8515625" style="2" customWidth="1"/>
  </cols>
  <sheetData>
    <row r="1" ht="15.75"/>
    <row r="2" spans="1:7" ht="18.75">
      <c r="A2" s="27" t="s">
        <v>164</v>
      </c>
      <c r="B2" s="27"/>
      <c r="C2" s="27"/>
      <c r="D2" s="27" t="s">
        <v>1</v>
      </c>
      <c r="E2" s="27"/>
      <c r="F2" s="27"/>
      <c r="G2" s="27" t="s">
        <v>0</v>
      </c>
    </row>
    <row r="3" spans="1:7" ht="18.75">
      <c r="A3" s="27"/>
      <c r="B3" s="27" t="s">
        <v>2</v>
      </c>
      <c r="C3" s="27"/>
      <c r="D3" s="27" t="s">
        <v>4</v>
      </c>
      <c r="E3" s="27" t="s">
        <v>5</v>
      </c>
      <c r="F3" s="27" t="s">
        <v>6</v>
      </c>
      <c r="G3" s="27" t="s">
        <v>3</v>
      </c>
    </row>
    <row r="4" spans="1:7" ht="15.75">
      <c r="A4" s="28" t="s">
        <v>7</v>
      </c>
      <c r="B4" s="28" t="s">
        <v>65</v>
      </c>
      <c r="C4" s="28"/>
      <c r="D4" s="28" t="s">
        <v>67</v>
      </c>
      <c r="E4" s="28" t="s">
        <v>68</v>
      </c>
      <c r="F4" s="28" t="s">
        <v>85</v>
      </c>
      <c r="G4" s="28" t="s">
        <v>105</v>
      </c>
    </row>
    <row r="5" spans="1:7" ht="15.75">
      <c r="A5" s="28"/>
      <c r="B5" s="28"/>
      <c r="C5" s="28"/>
      <c r="D5" s="28"/>
      <c r="E5" s="28" t="s">
        <v>94</v>
      </c>
      <c r="F5" s="28" t="s">
        <v>91</v>
      </c>
      <c r="G5" s="28"/>
    </row>
    <row r="6" spans="1:7" ht="15.75">
      <c r="A6" s="28" t="s">
        <v>8</v>
      </c>
      <c r="B6" s="28" t="s">
        <v>22</v>
      </c>
      <c r="C6" s="29" t="s">
        <v>107</v>
      </c>
      <c r="D6" s="28" t="s">
        <v>11</v>
      </c>
      <c r="E6" s="6" t="s">
        <v>97</v>
      </c>
      <c r="F6" s="28" t="s">
        <v>23</v>
      </c>
      <c r="G6" s="28" t="s">
        <v>13</v>
      </c>
    </row>
    <row r="7" spans="1:7" ht="15.75" customHeight="1">
      <c r="A7" s="258" t="s">
        <v>109</v>
      </c>
      <c r="B7" s="259"/>
      <c r="C7" s="32" t="s">
        <v>108</v>
      </c>
      <c r="D7" s="30" t="s">
        <v>38</v>
      </c>
      <c r="E7" s="6" t="s">
        <v>99</v>
      </c>
      <c r="F7" s="28" t="s">
        <v>103</v>
      </c>
      <c r="G7" s="28" t="s">
        <v>90</v>
      </c>
    </row>
    <row r="8" spans="1:7" ht="15.75">
      <c r="A8" s="58" t="s">
        <v>155</v>
      </c>
      <c r="B8" s="59" t="s">
        <v>156</v>
      </c>
      <c r="C8" s="31"/>
      <c r="D8" s="33" t="s">
        <v>67</v>
      </c>
      <c r="E8" s="34" t="s">
        <v>117</v>
      </c>
      <c r="F8" s="35" t="s">
        <v>78</v>
      </c>
      <c r="G8" s="28" t="s">
        <v>33</v>
      </c>
    </row>
    <row r="9" ht="15.75"/>
    <row r="10" spans="1:7" ht="18.75">
      <c r="A10" s="27" t="s">
        <v>165</v>
      </c>
      <c r="B10" s="27"/>
      <c r="C10" s="27"/>
      <c r="D10" s="27" t="s">
        <v>1</v>
      </c>
      <c r="E10" s="27"/>
      <c r="F10" s="27"/>
      <c r="G10" s="27" t="s">
        <v>0</v>
      </c>
    </row>
    <row r="11" spans="1:7" ht="18.75">
      <c r="A11" s="27"/>
      <c r="B11" s="27" t="s">
        <v>2</v>
      </c>
      <c r="C11" s="27"/>
      <c r="D11" s="27" t="s">
        <v>4</v>
      </c>
      <c r="E11" s="27" t="s">
        <v>5</v>
      </c>
      <c r="F11" s="27" t="s">
        <v>6</v>
      </c>
      <c r="G11" s="27" t="s">
        <v>3</v>
      </c>
    </row>
    <row r="12" spans="1:7" ht="15.75">
      <c r="A12" s="28" t="s">
        <v>7</v>
      </c>
      <c r="B12" s="28" t="s">
        <v>48</v>
      </c>
      <c r="C12" s="28"/>
      <c r="D12" s="28" t="s">
        <v>16</v>
      </c>
      <c r="E12" s="28" t="s">
        <v>101</v>
      </c>
      <c r="F12" s="28" t="s">
        <v>183</v>
      </c>
      <c r="G12" s="28" t="s">
        <v>177</v>
      </c>
    </row>
    <row r="13" spans="1:7" ht="15.75">
      <c r="A13" s="28"/>
      <c r="B13" s="28"/>
      <c r="C13" s="28"/>
      <c r="D13" s="28"/>
      <c r="E13" s="28" t="s">
        <v>169</v>
      </c>
      <c r="F13" s="28" t="s">
        <v>86</v>
      </c>
      <c r="G13" s="28"/>
    </row>
    <row r="14" spans="1:7" ht="15.75" customHeight="1">
      <c r="A14" s="28" t="s">
        <v>8</v>
      </c>
      <c r="B14" s="28" t="s">
        <v>29</v>
      </c>
      <c r="C14" s="29" t="s">
        <v>107</v>
      </c>
      <c r="D14" s="28" t="s">
        <v>90</v>
      </c>
      <c r="E14" s="6" t="s">
        <v>96</v>
      </c>
      <c r="F14" s="28" t="s">
        <v>185</v>
      </c>
      <c r="G14" s="28" t="s">
        <v>170</v>
      </c>
    </row>
    <row r="15" spans="1:7" ht="15.75" customHeight="1">
      <c r="A15" s="258" t="s">
        <v>191</v>
      </c>
      <c r="B15" s="259"/>
      <c r="C15" s="32" t="s">
        <v>108</v>
      </c>
      <c r="D15" s="30" t="s">
        <v>36</v>
      </c>
      <c r="E15" s="6" t="s">
        <v>168</v>
      </c>
      <c r="F15" s="28" t="s">
        <v>17</v>
      </c>
      <c r="G15" s="28" t="s">
        <v>38</v>
      </c>
    </row>
    <row r="16" spans="1:7" ht="15.75">
      <c r="A16" s="58" t="s">
        <v>155</v>
      </c>
      <c r="B16" s="59" t="s">
        <v>156</v>
      </c>
      <c r="C16" s="31"/>
      <c r="D16" s="33" t="s">
        <v>16</v>
      </c>
      <c r="E16" s="34" t="s">
        <v>117</v>
      </c>
      <c r="F16" s="35" t="s">
        <v>123</v>
      </c>
      <c r="G16" s="28" t="s">
        <v>15</v>
      </c>
    </row>
    <row r="17" ht="15.75"/>
    <row r="18" spans="1:7" ht="18.75">
      <c r="A18" s="27" t="s">
        <v>166</v>
      </c>
      <c r="B18" s="27"/>
      <c r="C18" s="27"/>
      <c r="D18" s="27" t="s">
        <v>1</v>
      </c>
      <c r="E18" s="27"/>
      <c r="F18" s="27"/>
      <c r="G18" s="27" t="s">
        <v>0</v>
      </c>
    </row>
    <row r="19" spans="1:7" ht="18.75">
      <c r="A19" s="27"/>
      <c r="B19" s="27" t="s">
        <v>2</v>
      </c>
      <c r="C19" s="27"/>
      <c r="D19" s="27" t="s">
        <v>4</v>
      </c>
      <c r="E19" s="27" t="s">
        <v>5</v>
      </c>
      <c r="F19" s="27" t="s">
        <v>6</v>
      </c>
      <c r="G19" s="27" t="s">
        <v>3</v>
      </c>
    </row>
    <row r="20" spans="1:7" ht="15.75">
      <c r="A20" s="28" t="s">
        <v>7</v>
      </c>
      <c r="B20" s="28" t="s">
        <v>60</v>
      </c>
      <c r="C20" s="28"/>
      <c r="D20" s="28" t="s">
        <v>61</v>
      </c>
      <c r="E20" s="28" t="s">
        <v>112</v>
      </c>
      <c r="F20" s="28" t="s">
        <v>62</v>
      </c>
      <c r="G20" s="28" t="s">
        <v>180</v>
      </c>
    </row>
    <row r="21" spans="1:7" ht="15.75">
      <c r="A21" s="28"/>
      <c r="B21" s="28"/>
      <c r="C21" s="28"/>
      <c r="D21" s="28"/>
      <c r="E21" s="28" t="s">
        <v>74</v>
      </c>
      <c r="F21" s="28" t="s">
        <v>88</v>
      </c>
      <c r="G21" s="28"/>
    </row>
    <row r="22" spans="1:7" ht="15.75">
      <c r="A22" s="28" t="s">
        <v>8</v>
      </c>
      <c r="B22" s="28" t="s">
        <v>43</v>
      </c>
      <c r="C22" s="29" t="s">
        <v>107</v>
      </c>
      <c r="D22" s="28" t="s">
        <v>188</v>
      </c>
      <c r="E22" s="6" t="s">
        <v>12</v>
      </c>
      <c r="F22" s="28" t="s">
        <v>10</v>
      </c>
      <c r="G22" s="28" t="s">
        <v>90</v>
      </c>
    </row>
    <row r="23" spans="1:7" ht="15.75" customHeight="1">
      <c r="A23" s="258" t="s">
        <v>192</v>
      </c>
      <c r="B23" s="259"/>
      <c r="C23" s="32" t="s">
        <v>108</v>
      </c>
      <c r="D23" s="30" t="s">
        <v>15</v>
      </c>
      <c r="E23" s="6" t="s">
        <v>70</v>
      </c>
      <c r="F23" s="28" t="s">
        <v>14</v>
      </c>
      <c r="G23" s="28" t="s">
        <v>18</v>
      </c>
    </row>
    <row r="24" spans="1:7" ht="15.75">
      <c r="A24" s="58" t="s">
        <v>155</v>
      </c>
      <c r="B24" s="59" t="s">
        <v>156</v>
      </c>
      <c r="C24" s="31"/>
      <c r="D24" s="33" t="s">
        <v>9</v>
      </c>
      <c r="E24" s="34" t="s">
        <v>117</v>
      </c>
      <c r="F24" s="35" t="s">
        <v>80</v>
      </c>
      <c r="G24" s="28" t="s">
        <v>11</v>
      </c>
    </row>
    <row r="25" ht="15.75"/>
    <row r="26" spans="1:7" ht="18.75">
      <c r="A26" s="27" t="s">
        <v>167</v>
      </c>
      <c r="B26" s="27"/>
      <c r="C26" s="27"/>
      <c r="D26" s="27" t="s">
        <v>1</v>
      </c>
      <c r="E26" s="27"/>
      <c r="F26" s="27"/>
      <c r="G26" s="27" t="s">
        <v>0</v>
      </c>
    </row>
    <row r="27" spans="1:7" ht="18.75">
      <c r="A27" s="27"/>
      <c r="B27" s="27" t="s">
        <v>2</v>
      </c>
      <c r="C27" s="27"/>
      <c r="D27" s="27" t="s">
        <v>4</v>
      </c>
      <c r="E27" s="27" t="s">
        <v>5</v>
      </c>
      <c r="F27" s="27" t="s">
        <v>6</v>
      </c>
      <c r="G27" s="27" t="s">
        <v>3</v>
      </c>
    </row>
    <row r="28" spans="1:7" ht="15.75">
      <c r="A28" s="28" t="s">
        <v>7</v>
      </c>
      <c r="B28" s="28" t="s">
        <v>83</v>
      </c>
      <c r="C28" s="28"/>
      <c r="D28" s="28" t="s">
        <v>9</v>
      </c>
      <c r="E28" s="28" t="s">
        <v>106</v>
      </c>
      <c r="F28" s="28" t="s">
        <v>91</v>
      </c>
      <c r="G28" s="28" t="s">
        <v>175</v>
      </c>
    </row>
    <row r="29" spans="1:7" ht="15.75">
      <c r="A29" s="28"/>
      <c r="B29" s="28"/>
      <c r="C29" s="28"/>
      <c r="D29" s="28"/>
      <c r="E29" s="6" t="s">
        <v>168</v>
      </c>
      <c r="F29" s="28" t="s">
        <v>183</v>
      </c>
      <c r="G29" s="28"/>
    </row>
    <row r="30" spans="1:7" ht="15.75">
      <c r="A30" s="28" t="s">
        <v>8</v>
      </c>
      <c r="B30" s="28" t="s">
        <v>46</v>
      </c>
      <c r="C30" s="29" t="s">
        <v>107</v>
      </c>
      <c r="D30" s="28" t="s">
        <v>189</v>
      </c>
      <c r="E30" s="28" t="s">
        <v>101</v>
      </c>
      <c r="F30" s="28" t="s">
        <v>89</v>
      </c>
      <c r="G30" s="28" t="s">
        <v>173</v>
      </c>
    </row>
    <row r="31" spans="1:7" ht="15.75" customHeight="1">
      <c r="A31" s="258" t="s">
        <v>109</v>
      </c>
      <c r="B31" s="259"/>
      <c r="C31" s="32" t="s">
        <v>108</v>
      </c>
      <c r="D31" s="30" t="s">
        <v>36</v>
      </c>
      <c r="E31" s="28" t="s">
        <v>169</v>
      </c>
      <c r="F31" s="28" t="s">
        <v>76</v>
      </c>
      <c r="G31" s="28" t="s">
        <v>90</v>
      </c>
    </row>
    <row r="32" spans="1:7" ht="15.75">
      <c r="A32" s="58" t="s">
        <v>155</v>
      </c>
      <c r="B32" s="59" t="s">
        <v>156</v>
      </c>
      <c r="C32" s="31"/>
      <c r="D32" s="33" t="s">
        <v>9</v>
      </c>
      <c r="E32" s="34" t="s">
        <v>117</v>
      </c>
      <c r="F32" s="35" t="s">
        <v>78</v>
      </c>
      <c r="G32" s="28" t="s">
        <v>13</v>
      </c>
    </row>
    <row r="33" ht="15.75">
      <c r="G33" s="2"/>
    </row>
    <row r="34" ht="15.75">
      <c r="G34" s="28"/>
    </row>
    <row r="35" spans="1:7" ht="18.75">
      <c r="A35" s="27" t="s">
        <v>193</v>
      </c>
      <c r="B35" s="27"/>
      <c r="C35" s="27"/>
      <c r="D35" s="27" t="s">
        <v>1</v>
      </c>
      <c r="E35" s="27"/>
      <c r="F35" s="27"/>
      <c r="G35" s="27" t="s">
        <v>0</v>
      </c>
    </row>
    <row r="36" spans="1:7" ht="18.75">
      <c r="A36" s="27"/>
      <c r="B36" s="27" t="s">
        <v>2</v>
      </c>
      <c r="C36" s="27"/>
      <c r="D36" s="27" t="s">
        <v>4</v>
      </c>
      <c r="E36" s="27" t="s">
        <v>5</v>
      </c>
      <c r="F36" s="27" t="s">
        <v>6</v>
      </c>
      <c r="G36" s="27" t="s">
        <v>3</v>
      </c>
    </row>
    <row r="37" spans="1:7" ht="15.75">
      <c r="A37" s="28" t="s">
        <v>7</v>
      </c>
      <c r="B37" s="28" t="s">
        <v>65</v>
      </c>
      <c r="C37" s="28"/>
      <c r="D37" s="28" t="s">
        <v>67</v>
      </c>
      <c r="E37" s="28" t="s">
        <v>118</v>
      </c>
      <c r="F37" s="28" t="s">
        <v>85</v>
      </c>
      <c r="G37" s="28" t="s">
        <v>179</v>
      </c>
    </row>
    <row r="38" spans="1:7" ht="15.75">
      <c r="A38" s="28"/>
      <c r="B38" s="28"/>
      <c r="C38" s="28"/>
      <c r="D38" s="28"/>
      <c r="E38" s="28" t="s">
        <v>100</v>
      </c>
      <c r="F38" s="28" t="s">
        <v>86</v>
      </c>
      <c r="G38" s="28"/>
    </row>
    <row r="39" spans="1:7" ht="15.75">
      <c r="A39" s="28" t="s">
        <v>8</v>
      </c>
      <c r="B39" s="28" t="s">
        <v>50</v>
      </c>
      <c r="C39" s="29" t="s">
        <v>107</v>
      </c>
      <c r="D39" s="28" t="s">
        <v>104</v>
      </c>
      <c r="E39" s="6" t="s">
        <v>95</v>
      </c>
      <c r="F39" s="28" t="s">
        <v>87</v>
      </c>
      <c r="G39" s="28" t="s">
        <v>15</v>
      </c>
    </row>
    <row r="40" spans="1:7" ht="15.75" customHeight="1">
      <c r="A40" s="258" t="s">
        <v>110</v>
      </c>
      <c r="B40" s="259"/>
      <c r="C40" s="32" t="s">
        <v>108</v>
      </c>
      <c r="D40" s="30" t="s">
        <v>38</v>
      </c>
      <c r="E40" s="6" t="s">
        <v>210</v>
      </c>
      <c r="F40" s="28" t="s">
        <v>23</v>
      </c>
      <c r="G40" s="28" t="s">
        <v>170</v>
      </c>
    </row>
    <row r="41" spans="1:7" ht="15.75">
      <c r="A41" s="58" t="s">
        <v>155</v>
      </c>
      <c r="B41" s="59" t="s">
        <v>156</v>
      </c>
      <c r="C41" s="31"/>
      <c r="D41" s="33" t="s">
        <v>67</v>
      </c>
      <c r="E41" s="34" t="s">
        <v>117</v>
      </c>
      <c r="F41" s="35" t="s">
        <v>123</v>
      </c>
      <c r="G41" s="28" t="s">
        <v>33</v>
      </c>
    </row>
    <row r="42" ht="15.75"/>
    <row r="43" spans="1:7" ht="18.75">
      <c r="A43" s="27" t="s">
        <v>194</v>
      </c>
      <c r="B43" s="27"/>
      <c r="C43" s="27"/>
      <c r="D43" s="27" t="s">
        <v>1</v>
      </c>
      <c r="E43" s="27"/>
      <c r="F43" s="27"/>
      <c r="G43" s="27" t="s">
        <v>0</v>
      </c>
    </row>
    <row r="44" spans="1:7" ht="18.75">
      <c r="A44" s="27"/>
      <c r="B44" s="27" t="s">
        <v>2</v>
      </c>
      <c r="C44" s="27"/>
      <c r="D44" s="27" t="s">
        <v>4</v>
      </c>
      <c r="E44" s="27" t="s">
        <v>5</v>
      </c>
      <c r="F44" s="27" t="s">
        <v>6</v>
      </c>
      <c r="G44" s="27" t="s">
        <v>3</v>
      </c>
    </row>
    <row r="45" spans="1:7" ht="15.75">
      <c r="A45" s="28" t="s">
        <v>7</v>
      </c>
      <c r="B45" s="28" t="s">
        <v>48</v>
      </c>
      <c r="C45" s="28"/>
      <c r="D45" s="28" t="s">
        <v>16</v>
      </c>
      <c r="E45" s="28" t="s">
        <v>96</v>
      </c>
      <c r="F45" s="28" t="s">
        <v>62</v>
      </c>
      <c r="G45" s="28" t="s">
        <v>182</v>
      </c>
    </row>
    <row r="46" spans="1:7" ht="15.75">
      <c r="A46" s="28"/>
      <c r="B46" s="28"/>
      <c r="C46" s="28"/>
      <c r="D46" s="28"/>
      <c r="E46" s="28" t="s">
        <v>97</v>
      </c>
      <c r="F46" s="28" t="s">
        <v>88</v>
      </c>
      <c r="G46" s="28"/>
    </row>
    <row r="47" spans="1:7" ht="15.75">
      <c r="A47" s="28" t="s">
        <v>8</v>
      </c>
      <c r="B47" s="28" t="s">
        <v>54</v>
      </c>
      <c r="C47" s="29" t="s">
        <v>107</v>
      </c>
      <c r="D47" s="28" t="s">
        <v>82</v>
      </c>
      <c r="E47" s="6" t="s">
        <v>70</v>
      </c>
      <c r="F47" s="28" t="s">
        <v>185</v>
      </c>
      <c r="G47" s="28" t="s">
        <v>18</v>
      </c>
    </row>
    <row r="48" spans="1:7" ht="15.75" customHeight="1">
      <c r="A48" s="258" t="s">
        <v>211</v>
      </c>
      <c r="B48" s="259"/>
      <c r="C48" s="32" t="s">
        <v>108</v>
      </c>
      <c r="D48" s="30" t="s">
        <v>36</v>
      </c>
      <c r="E48" s="6" t="s">
        <v>94</v>
      </c>
      <c r="F48" s="28" t="s">
        <v>103</v>
      </c>
      <c r="G48" s="28" t="s">
        <v>38</v>
      </c>
    </row>
    <row r="49" spans="1:7" ht="15.75">
      <c r="A49" s="58" t="s">
        <v>155</v>
      </c>
      <c r="B49" s="59" t="s">
        <v>156</v>
      </c>
      <c r="C49" s="31"/>
      <c r="D49" s="33" t="s">
        <v>16</v>
      </c>
      <c r="E49" s="34" t="s">
        <v>117</v>
      </c>
      <c r="F49" s="35" t="s">
        <v>80</v>
      </c>
      <c r="G49" s="28" t="s">
        <v>11</v>
      </c>
    </row>
    <row r="50" ht="15.75"/>
    <row r="51" spans="1:7" ht="18.75">
      <c r="A51" s="27" t="s">
        <v>195</v>
      </c>
      <c r="B51" s="27"/>
      <c r="C51" s="27"/>
      <c r="D51" s="27" t="s">
        <v>1</v>
      </c>
      <c r="E51" s="27"/>
      <c r="F51" s="27"/>
      <c r="G51" s="27" t="s">
        <v>0</v>
      </c>
    </row>
    <row r="52" spans="1:7" ht="18.75">
      <c r="A52" s="27"/>
      <c r="B52" s="27" t="s">
        <v>2</v>
      </c>
      <c r="C52" s="27"/>
      <c r="D52" s="27" t="s">
        <v>4</v>
      </c>
      <c r="E52" s="27" t="s">
        <v>5</v>
      </c>
      <c r="F52" s="27" t="s">
        <v>6</v>
      </c>
      <c r="G52" s="27" t="s">
        <v>3</v>
      </c>
    </row>
    <row r="53" spans="1:7" ht="15.75">
      <c r="A53" s="28" t="s">
        <v>7</v>
      </c>
      <c r="B53" s="28" t="s">
        <v>83</v>
      </c>
      <c r="C53" s="28"/>
      <c r="D53" s="28" t="s">
        <v>172</v>
      </c>
      <c r="E53" s="28" t="s">
        <v>74</v>
      </c>
      <c r="F53" s="28" t="s">
        <v>91</v>
      </c>
      <c r="G53" s="28" t="s">
        <v>177</v>
      </c>
    </row>
    <row r="54" spans="1:7" ht="15.75">
      <c r="A54" s="28"/>
      <c r="B54" s="28"/>
      <c r="C54" s="28"/>
      <c r="D54" s="28"/>
      <c r="E54" s="28" t="s">
        <v>112</v>
      </c>
      <c r="F54" s="28" t="s">
        <v>183</v>
      </c>
      <c r="G54" s="28"/>
    </row>
    <row r="55" spans="1:7" ht="15.75">
      <c r="A55" s="28" t="s">
        <v>8</v>
      </c>
      <c r="B55" s="28" t="s">
        <v>75</v>
      </c>
      <c r="C55" s="29" t="s">
        <v>107</v>
      </c>
      <c r="D55" s="28" t="s">
        <v>187</v>
      </c>
      <c r="E55" s="6" t="s">
        <v>12</v>
      </c>
      <c r="F55" s="28" t="s">
        <v>17</v>
      </c>
      <c r="G55" s="28" t="s">
        <v>173</v>
      </c>
    </row>
    <row r="56" spans="1:7" ht="15.75" customHeight="1">
      <c r="A56" s="258" t="s">
        <v>109</v>
      </c>
      <c r="B56" s="259"/>
      <c r="C56" s="32" t="s">
        <v>108</v>
      </c>
      <c r="D56" s="30" t="s">
        <v>15</v>
      </c>
      <c r="E56" s="6" t="s">
        <v>210</v>
      </c>
      <c r="F56" s="28" t="s">
        <v>10</v>
      </c>
      <c r="G56" s="28" t="s">
        <v>90</v>
      </c>
    </row>
    <row r="57" spans="1:7" ht="15.75">
      <c r="A57" s="58" t="s">
        <v>155</v>
      </c>
      <c r="B57" s="59" t="s">
        <v>156</v>
      </c>
      <c r="C57" s="31"/>
      <c r="D57" s="33" t="s">
        <v>9</v>
      </c>
      <c r="E57" s="34" t="s">
        <v>117</v>
      </c>
      <c r="F57" s="35" t="s">
        <v>78</v>
      </c>
      <c r="G57" s="28" t="s">
        <v>13</v>
      </c>
    </row>
    <row r="58" ht="15.75"/>
    <row r="59" spans="1:7" ht="18.75">
      <c r="A59" s="27" t="s">
        <v>196</v>
      </c>
      <c r="B59" s="27"/>
      <c r="C59" s="27"/>
      <c r="D59" s="27" t="s">
        <v>1</v>
      </c>
      <c r="E59" s="27"/>
      <c r="F59" s="27"/>
      <c r="G59" s="27" t="s">
        <v>0</v>
      </c>
    </row>
    <row r="60" spans="1:7" ht="18.75">
      <c r="A60" s="27"/>
      <c r="B60" s="27" t="s">
        <v>2</v>
      </c>
      <c r="C60" s="27"/>
      <c r="D60" s="27" t="s">
        <v>4</v>
      </c>
      <c r="E60" s="27" t="s">
        <v>5</v>
      </c>
      <c r="F60" s="27" t="s">
        <v>6</v>
      </c>
      <c r="G60" s="27" t="s">
        <v>3</v>
      </c>
    </row>
    <row r="61" spans="1:7" ht="15.75">
      <c r="A61" s="28" t="s">
        <v>7</v>
      </c>
      <c r="B61" s="28" t="s">
        <v>60</v>
      </c>
      <c r="C61" s="28"/>
      <c r="D61" s="28" t="s">
        <v>61</v>
      </c>
      <c r="E61" s="28" t="s">
        <v>101</v>
      </c>
      <c r="F61" s="28" t="s">
        <v>62</v>
      </c>
      <c r="G61" s="28" t="s">
        <v>16</v>
      </c>
    </row>
    <row r="62" spans="1:7" ht="15.75">
      <c r="A62" s="28"/>
      <c r="B62" s="28"/>
      <c r="C62" s="28"/>
      <c r="D62" s="28"/>
      <c r="E62" s="28" t="s">
        <v>169</v>
      </c>
      <c r="F62" s="28" t="s">
        <v>86</v>
      </c>
      <c r="G62" s="28"/>
    </row>
    <row r="63" spans="1:7" ht="15.75">
      <c r="A63" s="28" t="s">
        <v>8</v>
      </c>
      <c r="B63" s="28" t="s">
        <v>52</v>
      </c>
      <c r="C63" s="29" t="s">
        <v>107</v>
      </c>
      <c r="D63" s="28" t="s">
        <v>188</v>
      </c>
      <c r="E63" s="6" t="s">
        <v>68</v>
      </c>
      <c r="F63" s="28" t="s">
        <v>14</v>
      </c>
      <c r="G63" s="28" t="s">
        <v>15</v>
      </c>
    </row>
    <row r="64" spans="1:7" ht="15.75" customHeight="1">
      <c r="A64" s="258" t="s">
        <v>191</v>
      </c>
      <c r="B64" s="259"/>
      <c r="C64" s="32" t="s">
        <v>108</v>
      </c>
      <c r="D64" s="30" t="s">
        <v>36</v>
      </c>
      <c r="E64" s="6" t="s">
        <v>106</v>
      </c>
      <c r="F64" s="28" t="s">
        <v>76</v>
      </c>
      <c r="G64" s="28" t="s">
        <v>170</v>
      </c>
    </row>
    <row r="65" spans="1:7" ht="15.75">
      <c r="A65" s="58" t="s">
        <v>155</v>
      </c>
      <c r="B65" s="59" t="s">
        <v>156</v>
      </c>
      <c r="C65" s="31"/>
      <c r="D65" s="33" t="s">
        <v>16</v>
      </c>
      <c r="E65" s="34" t="s">
        <v>117</v>
      </c>
      <c r="F65" s="35" t="s">
        <v>123</v>
      </c>
      <c r="G65" s="28" t="s">
        <v>33</v>
      </c>
    </row>
    <row r="66" ht="15.75"/>
    <row r="67" spans="1:7" ht="18.75">
      <c r="A67" s="27" t="s">
        <v>197</v>
      </c>
      <c r="B67" s="27"/>
      <c r="C67" s="27"/>
      <c r="D67" s="27" t="s">
        <v>1</v>
      </c>
      <c r="E67" s="27"/>
      <c r="F67" s="27"/>
      <c r="G67" s="27" t="s">
        <v>0</v>
      </c>
    </row>
    <row r="68" spans="1:7" ht="18.75">
      <c r="A68" s="27"/>
      <c r="B68" s="27" t="s">
        <v>2</v>
      </c>
      <c r="C68" s="27"/>
      <c r="D68" s="27" t="s">
        <v>4</v>
      </c>
      <c r="E68" s="27" t="s">
        <v>5</v>
      </c>
      <c r="F68" s="27" t="s">
        <v>6</v>
      </c>
      <c r="G68" s="27" t="s">
        <v>3</v>
      </c>
    </row>
    <row r="69" spans="1:7" ht="15.75">
      <c r="A69" s="28" t="s">
        <v>7</v>
      </c>
      <c r="B69" s="28" t="s">
        <v>65</v>
      </c>
      <c r="C69" s="28"/>
      <c r="D69" s="28" t="s">
        <v>67</v>
      </c>
      <c r="E69" s="28" t="s">
        <v>118</v>
      </c>
      <c r="F69" s="28" t="s">
        <v>85</v>
      </c>
      <c r="G69" s="28" t="s">
        <v>172</v>
      </c>
    </row>
    <row r="70" spans="1:7" ht="15.75">
      <c r="A70" s="28"/>
      <c r="B70" s="28"/>
      <c r="C70" s="28"/>
      <c r="D70" s="28"/>
      <c r="E70" s="28" t="s">
        <v>168</v>
      </c>
      <c r="F70" s="28" t="s">
        <v>88</v>
      </c>
      <c r="G70" s="28"/>
    </row>
    <row r="71" spans="1:7" ht="15.75">
      <c r="A71" s="28" t="s">
        <v>8</v>
      </c>
      <c r="B71" s="28" t="s">
        <v>32</v>
      </c>
      <c r="C71" s="29" t="s">
        <v>107</v>
      </c>
      <c r="D71" s="28" t="s">
        <v>189</v>
      </c>
      <c r="E71" s="6" t="s">
        <v>99</v>
      </c>
      <c r="F71" s="28" t="s">
        <v>89</v>
      </c>
      <c r="G71" s="28" t="s">
        <v>18</v>
      </c>
    </row>
    <row r="72" spans="1:7" ht="15.75" customHeight="1">
      <c r="A72" s="258" t="s">
        <v>192</v>
      </c>
      <c r="B72" s="259"/>
      <c r="C72" s="32" t="s">
        <v>108</v>
      </c>
      <c r="D72" s="30" t="s">
        <v>9</v>
      </c>
      <c r="E72" s="6" t="s">
        <v>95</v>
      </c>
      <c r="F72" s="28" t="s">
        <v>87</v>
      </c>
      <c r="G72" s="28" t="s">
        <v>38</v>
      </c>
    </row>
    <row r="73" spans="1:7" ht="15.75">
      <c r="A73" s="58" t="s">
        <v>155</v>
      </c>
      <c r="B73" s="59" t="s">
        <v>156</v>
      </c>
      <c r="C73" s="31"/>
      <c r="D73" s="33" t="s">
        <v>67</v>
      </c>
      <c r="E73" s="34" t="s">
        <v>117</v>
      </c>
      <c r="F73" s="35" t="s">
        <v>80</v>
      </c>
      <c r="G73" s="28" t="s">
        <v>11</v>
      </c>
    </row>
    <row r="74" ht="15.75">
      <c r="G74" s="28"/>
    </row>
    <row r="75" spans="1:7" ht="18.75">
      <c r="A75" s="27" t="s">
        <v>198</v>
      </c>
      <c r="B75" s="27"/>
      <c r="C75" s="27"/>
      <c r="D75" s="27" t="s">
        <v>1</v>
      </c>
      <c r="E75" s="27"/>
      <c r="F75" s="27"/>
      <c r="G75" s="27" t="s">
        <v>0</v>
      </c>
    </row>
    <row r="76" spans="1:7" ht="18.75">
      <c r="A76" s="27"/>
      <c r="B76" s="27" t="s">
        <v>2</v>
      </c>
      <c r="C76" s="27"/>
      <c r="D76" s="27" t="s">
        <v>4</v>
      </c>
      <c r="E76" s="27" t="s">
        <v>5</v>
      </c>
      <c r="F76" s="27" t="s">
        <v>6</v>
      </c>
      <c r="G76" s="27" t="s">
        <v>3</v>
      </c>
    </row>
    <row r="77" spans="1:7" ht="15.75">
      <c r="A77" s="28" t="s">
        <v>7</v>
      </c>
      <c r="B77" s="28" t="s">
        <v>83</v>
      </c>
      <c r="C77" s="28"/>
      <c r="D77" s="28" t="s">
        <v>16</v>
      </c>
      <c r="E77" s="28" t="s">
        <v>70</v>
      </c>
      <c r="F77" s="28" t="s">
        <v>91</v>
      </c>
      <c r="G77" s="28" t="s">
        <v>212</v>
      </c>
    </row>
    <row r="78" spans="1:7" ht="15.75">
      <c r="A78" s="28"/>
      <c r="B78" s="28"/>
      <c r="C78" s="28"/>
      <c r="D78" s="28"/>
      <c r="E78" s="28" t="s">
        <v>94</v>
      </c>
      <c r="F78" s="28" t="s">
        <v>183</v>
      </c>
      <c r="G78" s="28"/>
    </row>
    <row r="79" spans="1:7" ht="15.75">
      <c r="A79" s="28" t="s">
        <v>8</v>
      </c>
      <c r="B79" s="28" t="s">
        <v>35</v>
      </c>
      <c r="C79" s="29" t="s">
        <v>107</v>
      </c>
      <c r="D79" s="28" t="s">
        <v>104</v>
      </c>
      <c r="E79" s="6" t="s">
        <v>97</v>
      </c>
      <c r="F79" s="28" t="s">
        <v>23</v>
      </c>
      <c r="G79" s="28" t="s">
        <v>173</v>
      </c>
    </row>
    <row r="80" spans="1:7" ht="15.75" customHeight="1">
      <c r="A80" s="258" t="s">
        <v>192</v>
      </c>
      <c r="B80" s="259"/>
      <c r="C80" s="32" t="s">
        <v>108</v>
      </c>
      <c r="D80" s="30" t="s">
        <v>38</v>
      </c>
      <c r="E80" s="6" t="s">
        <v>96</v>
      </c>
      <c r="F80" s="28" t="s">
        <v>185</v>
      </c>
      <c r="G80" s="28" t="s">
        <v>13</v>
      </c>
    </row>
    <row r="81" spans="1:7" ht="15.75">
      <c r="A81" s="58" t="s">
        <v>155</v>
      </c>
      <c r="B81" s="59" t="s">
        <v>156</v>
      </c>
      <c r="C81" s="31"/>
      <c r="D81" s="33" t="s">
        <v>16</v>
      </c>
      <c r="E81" s="34" t="s">
        <v>117</v>
      </c>
      <c r="F81" s="35" t="s">
        <v>78</v>
      </c>
      <c r="G81" s="28" t="s">
        <v>90</v>
      </c>
    </row>
    <row r="82" ht="15.75"/>
    <row r="83" spans="1:7" ht="18.75">
      <c r="A83" s="27" t="s">
        <v>199</v>
      </c>
      <c r="B83" s="27"/>
      <c r="C83" s="27"/>
      <c r="D83" s="27" t="s">
        <v>1</v>
      </c>
      <c r="E83" s="27"/>
      <c r="F83" s="27"/>
      <c r="G83" s="27" t="s">
        <v>0</v>
      </c>
    </row>
    <row r="84" spans="1:7" ht="18.75">
      <c r="A84" s="27"/>
      <c r="B84" s="27" t="s">
        <v>2</v>
      </c>
      <c r="C84" s="27"/>
      <c r="D84" s="27" t="s">
        <v>4</v>
      </c>
      <c r="E84" s="27" t="s">
        <v>5</v>
      </c>
      <c r="F84" s="27" t="s">
        <v>6</v>
      </c>
      <c r="G84" s="27" t="s">
        <v>3</v>
      </c>
    </row>
    <row r="85" spans="1:7" ht="15.75">
      <c r="A85" s="28" t="s">
        <v>7</v>
      </c>
      <c r="B85" s="28" t="s">
        <v>48</v>
      </c>
      <c r="C85" s="28"/>
      <c r="D85" s="28" t="s">
        <v>172</v>
      </c>
      <c r="E85" s="28" t="s">
        <v>112</v>
      </c>
      <c r="F85" s="28" t="s">
        <v>62</v>
      </c>
      <c r="G85" s="28" t="s">
        <v>175</v>
      </c>
    </row>
    <row r="86" spans="1:7" ht="15.75">
      <c r="A86" s="28"/>
      <c r="B86" s="28"/>
      <c r="C86" s="28"/>
      <c r="D86" s="28"/>
      <c r="E86" s="28" t="s">
        <v>74</v>
      </c>
      <c r="F86" s="28" t="s">
        <v>86</v>
      </c>
      <c r="G86" s="28"/>
    </row>
    <row r="87" spans="1:7" ht="15.75">
      <c r="A87" s="28" t="s">
        <v>8</v>
      </c>
      <c r="B87" s="28" t="s">
        <v>213</v>
      </c>
      <c r="C87" s="29" t="s">
        <v>107</v>
      </c>
      <c r="D87" s="28" t="s">
        <v>11</v>
      </c>
      <c r="E87" s="6" t="s">
        <v>68</v>
      </c>
      <c r="F87" s="28" t="s">
        <v>103</v>
      </c>
      <c r="G87" s="28" t="s">
        <v>33</v>
      </c>
    </row>
    <row r="88" spans="1:7" ht="15.75" customHeight="1">
      <c r="A88" s="258" t="s">
        <v>192</v>
      </c>
      <c r="B88" s="259"/>
      <c r="C88" s="32" t="s">
        <v>108</v>
      </c>
      <c r="D88" s="30" t="s">
        <v>36</v>
      </c>
      <c r="E88" s="6" t="s">
        <v>210</v>
      </c>
      <c r="F88" s="28" t="s">
        <v>17</v>
      </c>
      <c r="G88" s="28" t="s">
        <v>15</v>
      </c>
    </row>
    <row r="89" spans="1:7" ht="15.75">
      <c r="A89" s="58" t="s">
        <v>155</v>
      </c>
      <c r="B89" s="59" t="s">
        <v>156</v>
      </c>
      <c r="C89" s="31"/>
      <c r="D89" s="33" t="s">
        <v>9</v>
      </c>
      <c r="E89" s="34" t="s">
        <v>117</v>
      </c>
      <c r="F89" s="35" t="s">
        <v>80</v>
      </c>
      <c r="G89" s="28" t="s">
        <v>170</v>
      </c>
    </row>
    <row r="90" ht="15.75"/>
    <row r="91" spans="1:7" ht="18.75">
      <c r="A91" s="27" t="s">
        <v>200</v>
      </c>
      <c r="B91" s="27"/>
      <c r="C91" s="27"/>
      <c r="D91" s="27" t="s">
        <v>1</v>
      </c>
      <c r="E91" s="27"/>
      <c r="F91" s="27"/>
      <c r="G91" s="27" t="s">
        <v>0</v>
      </c>
    </row>
    <row r="92" spans="1:7" ht="18.75">
      <c r="A92" s="27"/>
      <c r="B92" s="27" t="s">
        <v>2</v>
      </c>
      <c r="C92" s="27"/>
      <c r="D92" s="27" t="s">
        <v>4</v>
      </c>
      <c r="E92" s="27" t="s">
        <v>5</v>
      </c>
      <c r="F92" s="27" t="s">
        <v>6</v>
      </c>
      <c r="G92" s="27" t="s">
        <v>3</v>
      </c>
    </row>
    <row r="93" spans="1:7" ht="15.75">
      <c r="A93" s="28" t="s">
        <v>7</v>
      </c>
      <c r="B93" s="28" t="s">
        <v>60</v>
      </c>
      <c r="C93" s="28"/>
      <c r="D93" s="28" t="s">
        <v>61</v>
      </c>
      <c r="E93" s="28" t="s">
        <v>118</v>
      </c>
      <c r="F93" s="28" t="s">
        <v>88</v>
      </c>
      <c r="G93" s="28" t="s">
        <v>179</v>
      </c>
    </row>
    <row r="94" spans="1:7" ht="15.75">
      <c r="A94" s="28"/>
      <c r="B94" s="28"/>
      <c r="C94" s="28"/>
      <c r="D94" s="28"/>
      <c r="E94" s="28" t="s">
        <v>168</v>
      </c>
      <c r="F94" s="28" t="s">
        <v>91</v>
      </c>
      <c r="G94" s="28"/>
    </row>
    <row r="95" spans="1:7" ht="15.75">
      <c r="A95" s="28" t="s">
        <v>8</v>
      </c>
      <c r="B95" s="28" t="s">
        <v>22</v>
      </c>
      <c r="C95" s="29" t="s">
        <v>107</v>
      </c>
      <c r="D95" s="28" t="s">
        <v>82</v>
      </c>
      <c r="E95" s="6" t="s">
        <v>101</v>
      </c>
      <c r="F95" s="28" t="s">
        <v>13</v>
      </c>
      <c r="G95" s="28" t="s">
        <v>18</v>
      </c>
    </row>
    <row r="96" spans="1:7" ht="15.75" customHeight="1">
      <c r="A96" s="258" t="s">
        <v>192</v>
      </c>
      <c r="B96" s="259"/>
      <c r="C96" s="32" t="s">
        <v>108</v>
      </c>
      <c r="D96" s="30" t="s">
        <v>90</v>
      </c>
      <c r="E96" s="6" t="s">
        <v>169</v>
      </c>
      <c r="F96" s="28" t="s">
        <v>10</v>
      </c>
      <c r="G96" s="28" t="s">
        <v>11</v>
      </c>
    </row>
    <row r="97" spans="1:7" ht="15.75">
      <c r="A97" s="58" t="s">
        <v>155</v>
      </c>
      <c r="B97" s="59" t="s">
        <v>156</v>
      </c>
      <c r="C97" s="31"/>
      <c r="D97" s="33" t="s">
        <v>16</v>
      </c>
      <c r="E97" s="34" t="s">
        <v>117</v>
      </c>
      <c r="F97" s="35" t="s">
        <v>123</v>
      </c>
      <c r="G97" s="28" t="s">
        <v>38</v>
      </c>
    </row>
    <row r="98" ht="15.75"/>
    <row r="99" spans="1:7" ht="18.75">
      <c r="A99" s="27" t="s">
        <v>201</v>
      </c>
      <c r="B99" s="27"/>
      <c r="C99" s="27"/>
      <c r="D99" s="27" t="s">
        <v>1</v>
      </c>
      <c r="E99" s="27"/>
      <c r="F99" s="27"/>
      <c r="G99" s="27" t="s">
        <v>0</v>
      </c>
    </row>
    <row r="100" spans="1:7" ht="18.75">
      <c r="A100" s="27"/>
      <c r="B100" s="27" t="s">
        <v>2</v>
      </c>
      <c r="C100" s="27"/>
      <c r="D100" s="27" t="s">
        <v>4</v>
      </c>
      <c r="E100" s="27" t="s">
        <v>5</v>
      </c>
      <c r="F100" s="27" t="s">
        <v>6</v>
      </c>
      <c r="G100" s="27" t="s">
        <v>3</v>
      </c>
    </row>
    <row r="101" spans="1:7" ht="15.75">
      <c r="A101" s="28" t="s">
        <v>7</v>
      </c>
      <c r="B101" s="28" t="s">
        <v>65</v>
      </c>
      <c r="C101" s="28"/>
      <c r="D101" s="28" t="s">
        <v>67</v>
      </c>
      <c r="E101" s="28" t="s">
        <v>106</v>
      </c>
      <c r="F101" s="28" t="s">
        <v>85</v>
      </c>
      <c r="G101" s="28" t="s">
        <v>182</v>
      </c>
    </row>
    <row r="102" spans="1:7" ht="15.75">
      <c r="A102" s="28"/>
      <c r="B102" s="28"/>
      <c r="C102" s="28"/>
      <c r="D102" s="28"/>
      <c r="E102" s="28" t="s">
        <v>99</v>
      </c>
      <c r="F102" s="28" t="s">
        <v>183</v>
      </c>
      <c r="G102" s="28"/>
    </row>
    <row r="103" spans="1:7" ht="15.75">
      <c r="A103" s="28" t="s">
        <v>8</v>
      </c>
      <c r="B103" s="28" t="s">
        <v>29</v>
      </c>
      <c r="C103" s="29" t="s">
        <v>107</v>
      </c>
      <c r="D103" s="28" t="s">
        <v>187</v>
      </c>
      <c r="E103" s="6" t="s">
        <v>100</v>
      </c>
      <c r="F103" s="28" t="s">
        <v>76</v>
      </c>
      <c r="G103" s="28" t="s">
        <v>173</v>
      </c>
    </row>
    <row r="104" spans="1:7" ht="15.75" customHeight="1">
      <c r="A104" s="258" t="s">
        <v>192</v>
      </c>
      <c r="B104" s="259"/>
      <c r="C104" s="32" t="s">
        <v>108</v>
      </c>
      <c r="D104" s="30" t="s">
        <v>9</v>
      </c>
      <c r="E104" s="6" t="s">
        <v>95</v>
      </c>
      <c r="F104" s="28" t="s">
        <v>14</v>
      </c>
      <c r="G104" s="28" t="s">
        <v>13</v>
      </c>
    </row>
    <row r="105" spans="1:7" ht="15.75">
      <c r="A105" s="58" t="s">
        <v>155</v>
      </c>
      <c r="B105" s="59" t="s">
        <v>156</v>
      </c>
      <c r="C105" s="31"/>
      <c r="D105" s="33" t="s">
        <v>67</v>
      </c>
      <c r="E105" s="34" t="s">
        <v>117</v>
      </c>
      <c r="F105" s="35" t="s">
        <v>78</v>
      </c>
      <c r="G105" s="28" t="s">
        <v>90</v>
      </c>
    </row>
    <row r="106" ht="15.75"/>
    <row r="107" spans="1:7" ht="18.75">
      <c r="A107" s="27" t="s">
        <v>202</v>
      </c>
      <c r="B107" s="27"/>
      <c r="C107" s="27"/>
      <c r="D107" s="27" t="s">
        <v>1</v>
      </c>
      <c r="E107" s="27"/>
      <c r="F107" s="27"/>
      <c r="G107" s="27" t="s">
        <v>0</v>
      </c>
    </row>
    <row r="108" spans="1:7" ht="18.75">
      <c r="A108" s="27"/>
      <c r="B108" s="27" t="s">
        <v>2</v>
      </c>
      <c r="C108" s="27"/>
      <c r="D108" s="27" t="s">
        <v>4</v>
      </c>
      <c r="E108" s="27" t="s">
        <v>5</v>
      </c>
      <c r="F108" s="27" t="s">
        <v>6</v>
      </c>
      <c r="G108" s="27" t="s">
        <v>3</v>
      </c>
    </row>
    <row r="109" spans="1:7" ht="15.75">
      <c r="A109" s="28" t="s">
        <v>7</v>
      </c>
      <c r="B109" s="28" t="s">
        <v>48</v>
      </c>
      <c r="C109" s="28"/>
      <c r="D109" s="28" t="s">
        <v>9</v>
      </c>
      <c r="E109" s="28" t="s">
        <v>95</v>
      </c>
      <c r="F109" s="28" t="s">
        <v>86</v>
      </c>
      <c r="G109" s="28" t="s">
        <v>177</v>
      </c>
    </row>
    <row r="110" spans="1:7" ht="15.75">
      <c r="A110" s="28"/>
      <c r="B110" s="28"/>
      <c r="C110" s="28"/>
      <c r="D110" s="28" t="s">
        <v>61</v>
      </c>
      <c r="E110" s="28" t="s">
        <v>214</v>
      </c>
      <c r="F110" s="28" t="s">
        <v>62</v>
      </c>
      <c r="G110" s="28"/>
    </row>
    <row r="111" spans="1:7" ht="15.75">
      <c r="A111" s="28" t="s">
        <v>8</v>
      </c>
      <c r="B111" s="28" t="s">
        <v>43</v>
      </c>
      <c r="C111" s="29" t="s">
        <v>107</v>
      </c>
      <c r="D111" s="28" t="s">
        <v>90</v>
      </c>
      <c r="E111" s="6" t="s">
        <v>12</v>
      </c>
      <c r="F111" s="28" t="s">
        <v>87</v>
      </c>
      <c r="G111" s="28" t="s">
        <v>33</v>
      </c>
    </row>
    <row r="112" spans="1:7" s="71" customFormat="1" ht="15.75" customHeight="1">
      <c r="A112" s="258" t="s">
        <v>192</v>
      </c>
      <c r="B112" s="259"/>
      <c r="C112" s="32" t="s">
        <v>108</v>
      </c>
      <c r="D112" s="68" t="s">
        <v>38</v>
      </c>
      <c r="E112" s="69" t="s">
        <v>215</v>
      </c>
      <c r="F112" s="70" t="s">
        <v>89</v>
      </c>
      <c r="G112" s="28" t="s">
        <v>15</v>
      </c>
    </row>
    <row r="113" spans="1:7" ht="15.75">
      <c r="A113" s="58" t="s">
        <v>155</v>
      </c>
      <c r="B113" s="59" t="s">
        <v>156</v>
      </c>
      <c r="C113" s="31"/>
      <c r="D113" s="33" t="s">
        <v>9</v>
      </c>
      <c r="E113" s="34" t="s">
        <v>117</v>
      </c>
      <c r="F113" s="35" t="s">
        <v>78</v>
      </c>
      <c r="G113" s="28" t="s">
        <v>170</v>
      </c>
    </row>
    <row r="114" ht="15.75"/>
    <row r="115" spans="1:7" ht="18.75">
      <c r="A115" s="27" t="s">
        <v>218</v>
      </c>
      <c r="B115" s="27"/>
      <c r="C115" s="27"/>
      <c r="D115" s="27" t="s">
        <v>1</v>
      </c>
      <c r="E115" s="27"/>
      <c r="F115" s="27"/>
      <c r="G115" s="27" t="s">
        <v>0</v>
      </c>
    </row>
    <row r="116" spans="1:7" ht="18.75">
      <c r="A116" s="27"/>
      <c r="B116" s="27" t="s">
        <v>2</v>
      </c>
      <c r="C116" s="27"/>
      <c r="D116" s="27" t="s">
        <v>4</v>
      </c>
      <c r="E116" s="27" t="s">
        <v>5</v>
      </c>
      <c r="F116" s="27" t="s">
        <v>6</v>
      </c>
      <c r="G116" s="27" t="s">
        <v>3</v>
      </c>
    </row>
    <row r="117" spans="1:7" ht="15.75">
      <c r="A117" s="28" t="s">
        <v>216</v>
      </c>
      <c r="B117" s="28"/>
      <c r="C117" s="28"/>
      <c r="D117" s="28" t="s">
        <v>104</v>
      </c>
      <c r="E117" s="28" t="s">
        <v>94</v>
      </c>
      <c r="F117" s="28" t="s">
        <v>103</v>
      </c>
      <c r="G117" s="28" t="s">
        <v>16</v>
      </c>
    </row>
    <row r="118" spans="1:7" ht="18.75">
      <c r="A118" s="27"/>
      <c r="B118" s="28"/>
      <c r="C118" s="28"/>
      <c r="D118" s="28"/>
      <c r="E118" s="28" t="s">
        <v>95</v>
      </c>
      <c r="F118" s="28" t="s">
        <v>87</v>
      </c>
      <c r="G118" s="28" t="s">
        <v>18</v>
      </c>
    </row>
    <row r="119" spans="1:7" ht="18.75">
      <c r="A119" s="27"/>
      <c r="B119" s="28"/>
      <c r="C119" s="28"/>
      <c r="D119" s="28"/>
      <c r="E119" s="28" t="s">
        <v>214</v>
      </c>
      <c r="F119" s="28"/>
      <c r="G119" s="28" t="s">
        <v>15</v>
      </c>
    </row>
    <row r="120" spans="1:7" s="6" customFormat="1" ht="15.75">
      <c r="A120" s="28" t="s">
        <v>217</v>
      </c>
      <c r="B120" s="28"/>
      <c r="C120" s="29" t="s">
        <v>107</v>
      </c>
      <c r="D120" s="28" t="s">
        <v>61</v>
      </c>
      <c r="E120" s="28" t="s">
        <v>118</v>
      </c>
      <c r="F120" s="28" t="s">
        <v>76</v>
      </c>
      <c r="G120" s="28" t="s">
        <v>179</v>
      </c>
    </row>
    <row r="121" spans="1:7" ht="18.75">
      <c r="A121" s="27"/>
      <c r="B121" s="28"/>
      <c r="C121" s="29" t="s">
        <v>108</v>
      </c>
      <c r="D121" s="28" t="s">
        <v>93</v>
      </c>
      <c r="E121" s="28" t="s">
        <v>168</v>
      </c>
      <c r="F121" s="28" t="s">
        <v>183</v>
      </c>
      <c r="G121" s="28"/>
    </row>
    <row r="122" spans="1:7" ht="15.75">
      <c r="A122" s="28" t="s">
        <v>111</v>
      </c>
      <c r="B122" s="28"/>
      <c r="C122" s="29" t="s">
        <v>107</v>
      </c>
      <c r="D122" s="28" t="s">
        <v>90</v>
      </c>
      <c r="E122" s="28" t="s">
        <v>112</v>
      </c>
      <c r="F122" s="28" t="s">
        <v>85</v>
      </c>
      <c r="G122" s="28" t="s">
        <v>16</v>
      </c>
    </row>
    <row r="123" spans="1:7" ht="15.75">
      <c r="A123" s="28"/>
      <c r="B123" s="28"/>
      <c r="C123" s="29" t="s">
        <v>108</v>
      </c>
      <c r="D123" s="28" t="s">
        <v>67</v>
      </c>
      <c r="E123" s="28" t="s">
        <v>74</v>
      </c>
      <c r="F123" s="28" t="s">
        <v>17</v>
      </c>
      <c r="G123" s="28" t="s">
        <v>18</v>
      </c>
    </row>
    <row r="124" spans="1:7" ht="15.75">
      <c r="A124" s="28"/>
      <c r="B124" s="28"/>
      <c r="C124" s="28"/>
      <c r="D124" s="28"/>
      <c r="E124" s="28" t="s">
        <v>101</v>
      </c>
      <c r="F124" s="28"/>
      <c r="G124" s="28" t="s">
        <v>13</v>
      </c>
    </row>
    <row r="125" spans="1:7" ht="15.75">
      <c r="A125" s="28" t="s">
        <v>8</v>
      </c>
      <c r="B125" s="28" t="s">
        <v>50</v>
      </c>
      <c r="C125" s="29" t="s">
        <v>107</v>
      </c>
      <c r="D125" s="28" t="s">
        <v>82</v>
      </c>
      <c r="E125" s="6" t="s">
        <v>210</v>
      </c>
      <c r="F125" s="28" t="s">
        <v>103</v>
      </c>
      <c r="G125" s="28" t="s">
        <v>15</v>
      </c>
    </row>
    <row r="126" spans="1:7" ht="15.75">
      <c r="A126" s="75"/>
      <c r="B126" s="76"/>
      <c r="C126" s="29" t="s">
        <v>108</v>
      </c>
      <c r="D126" s="70" t="s">
        <v>9</v>
      </c>
      <c r="E126" s="69" t="s">
        <v>97</v>
      </c>
      <c r="F126" s="28" t="s">
        <v>87</v>
      </c>
      <c r="G126" s="70" t="s">
        <v>173</v>
      </c>
    </row>
    <row r="127" spans="1:7" ht="15.75">
      <c r="A127" s="61"/>
      <c r="B127" s="62"/>
      <c r="C127" s="66"/>
      <c r="D127" s="66"/>
      <c r="E127" s="67"/>
      <c r="F127" s="28"/>
      <c r="G127" s="28" t="s">
        <v>33</v>
      </c>
    </row>
    <row r="128" ht="15.75"/>
    <row r="129" spans="1:7" ht="18.75">
      <c r="A129" s="27" t="s">
        <v>203</v>
      </c>
      <c r="B129" s="27"/>
      <c r="C129" s="27"/>
      <c r="D129" s="27" t="s">
        <v>1</v>
      </c>
      <c r="E129" s="27"/>
      <c r="F129" s="27"/>
      <c r="G129" s="27" t="s">
        <v>0</v>
      </c>
    </row>
    <row r="130" spans="1:7" ht="18.75">
      <c r="A130" s="27"/>
      <c r="B130" s="27" t="s">
        <v>2</v>
      </c>
      <c r="C130" s="27"/>
      <c r="D130" s="27" t="s">
        <v>4</v>
      </c>
      <c r="E130" s="27" t="s">
        <v>5</v>
      </c>
      <c r="F130" s="27" t="s">
        <v>6</v>
      </c>
      <c r="G130" s="27" t="s">
        <v>3</v>
      </c>
    </row>
    <row r="131" spans="1:7" ht="15.75">
      <c r="A131" s="28" t="s">
        <v>7</v>
      </c>
      <c r="B131" s="28" t="s">
        <v>60</v>
      </c>
      <c r="C131" s="28"/>
      <c r="D131" s="28" t="s">
        <v>61</v>
      </c>
      <c r="E131" s="28" t="s">
        <v>74</v>
      </c>
      <c r="F131" s="28" t="s">
        <v>88</v>
      </c>
      <c r="G131" s="28" t="s">
        <v>172</v>
      </c>
    </row>
    <row r="132" spans="1:7" ht="15.75">
      <c r="A132" s="28"/>
      <c r="B132" s="28"/>
      <c r="C132" s="28"/>
      <c r="D132" s="28"/>
      <c r="E132" s="28" t="s">
        <v>112</v>
      </c>
      <c r="F132" s="28" t="s">
        <v>91</v>
      </c>
      <c r="G132" s="28"/>
    </row>
    <row r="133" spans="1:7" ht="15.75">
      <c r="A133" s="28" t="s">
        <v>8</v>
      </c>
      <c r="B133" s="28" t="s">
        <v>46</v>
      </c>
      <c r="C133" s="29" t="s">
        <v>107</v>
      </c>
      <c r="D133" s="28" t="s">
        <v>188</v>
      </c>
      <c r="E133" s="6" t="s">
        <v>95</v>
      </c>
      <c r="F133" s="28" t="s">
        <v>185</v>
      </c>
      <c r="G133" s="28" t="s">
        <v>11</v>
      </c>
    </row>
    <row r="134" spans="1:7" ht="15.75" customHeight="1">
      <c r="A134" s="258" t="s">
        <v>109</v>
      </c>
      <c r="B134" s="259"/>
      <c r="C134" s="29" t="s">
        <v>108</v>
      </c>
      <c r="D134" s="68" t="s">
        <v>93</v>
      </c>
      <c r="E134" s="69" t="s">
        <v>214</v>
      </c>
      <c r="F134" s="70" t="s">
        <v>23</v>
      </c>
      <c r="G134" s="70" t="s">
        <v>92</v>
      </c>
    </row>
    <row r="135" spans="1:7" ht="15.75">
      <c r="A135" s="58" t="s">
        <v>155</v>
      </c>
      <c r="B135" s="59" t="s">
        <v>156</v>
      </c>
      <c r="C135" s="31"/>
      <c r="D135" s="33" t="s">
        <v>9</v>
      </c>
      <c r="E135" s="34" t="s">
        <v>117</v>
      </c>
      <c r="F135" s="35" t="s">
        <v>80</v>
      </c>
      <c r="G135" s="28" t="s">
        <v>38</v>
      </c>
    </row>
    <row r="136" ht="15.75"/>
    <row r="137" spans="1:7" ht="18.75">
      <c r="A137" s="27" t="s">
        <v>204</v>
      </c>
      <c r="B137" s="27"/>
      <c r="C137" s="27"/>
      <c r="D137" s="27" t="s">
        <v>1</v>
      </c>
      <c r="E137" s="27"/>
      <c r="F137" s="27"/>
      <c r="G137" s="27" t="s">
        <v>0</v>
      </c>
    </row>
    <row r="138" spans="1:7" ht="18.75">
      <c r="A138" s="27"/>
      <c r="B138" s="27" t="s">
        <v>2</v>
      </c>
      <c r="C138" s="27"/>
      <c r="D138" s="27" t="s">
        <v>4</v>
      </c>
      <c r="E138" s="27" t="s">
        <v>5</v>
      </c>
      <c r="F138" s="27" t="s">
        <v>6</v>
      </c>
      <c r="G138" s="27" t="s">
        <v>3</v>
      </c>
    </row>
    <row r="139" spans="1:7" ht="15.75">
      <c r="A139" s="28" t="s">
        <v>7</v>
      </c>
      <c r="B139" s="28" t="s">
        <v>83</v>
      </c>
      <c r="C139" s="28"/>
      <c r="D139" s="28" t="s">
        <v>16</v>
      </c>
      <c r="E139" s="28" t="s">
        <v>106</v>
      </c>
      <c r="F139" s="28" t="s">
        <v>183</v>
      </c>
      <c r="G139" s="28" t="s">
        <v>180</v>
      </c>
    </row>
    <row r="140" spans="1:7" ht="15.75">
      <c r="A140" s="28"/>
      <c r="B140" s="28"/>
      <c r="C140" s="28"/>
      <c r="D140" s="28"/>
      <c r="E140" s="28" t="s">
        <v>215</v>
      </c>
      <c r="F140" s="28" t="s">
        <v>62</v>
      </c>
      <c r="G140" s="28"/>
    </row>
    <row r="141" spans="1:7" ht="15.75">
      <c r="A141" s="28" t="s">
        <v>8</v>
      </c>
      <c r="B141" s="28" t="s">
        <v>75</v>
      </c>
      <c r="C141" s="29" t="s">
        <v>107</v>
      </c>
      <c r="D141" s="28" t="s">
        <v>189</v>
      </c>
      <c r="E141" s="6" t="s">
        <v>101</v>
      </c>
      <c r="F141" s="28" t="s">
        <v>103</v>
      </c>
      <c r="G141" s="28" t="s">
        <v>13</v>
      </c>
    </row>
    <row r="142" spans="1:7" ht="15.75">
      <c r="A142" s="258" t="s">
        <v>110</v>
      </c>
      <c r="B142" s="259"/>
      <c r="C142" s="29" t="s">
        <v>108</v>
      </c>
      <c r="D142" s="68" t="s">
        <v>36</v>
      </c>
      <c r="E142" s="69" t="s">
        <v>169</v>
      </c>
      <c r="F142" s="70" t="s">
        <v>17</v>
      </c>
      <c r="G142" s="70" t="s">
        <v>90</v>
      </c>
    </row>
    <row r="143" spans="1:7" ht="15.75">
      <c r="A143" s="58" t="s">
        <v>155</v>
      </c>
      <c r="B143" s="59" t="s">
        <v>156</v>
      </c>
      <c r="C143" s="31"/>
      <c r="D143" s="33" t="s">
        <v>16</v>
      </c>
      <c r="E143" s="34" t="s">
        <v>117</v>
      </c>
      <c r="F143" s="35" t="s">
        <v>123</v>
      </c>
      <c r="G143" s="28" t="s">
        <v>18</v>
      </c>
    </row>
    <row r="144" ht="15.75"/>
    <row r="145" spans="1:7" ht="18.75">
      <c r="A145" s="27" t="s">
        <v>222</v>
      </c>
      <c r="B145" s="27"/>
      <c r="C145" s="27"/>
      <c r="D145" s="27" t="s">
        <v>1</v>
      </c>
      <c r="E145" s="27"/>
      <c r="F145" s="27"/>
      <c r="G145" s="27" t="s">
        <v>0</v>
      </c>
    </row>
    <row r="146" spans="1:7" ht="18.75">
      <c r="A146" s="27"/>
      <c r="B146" s="27" t="s">
        <v>2</v>
      </c>
      <c r="C146" s="27"/>
      <c r="D146" s="27" t="s">
        <v>4</v>
      </c>
      <c r="E146" s="27" t="s">
        <v>5</v>
      </c>
      <c r="F146" s="27" t="s">
        <v>6</v>
      </c>
      <c r="G146" s="27" t="s">
        <v>3</v>
      </c>
    </row>
    <row r="147" spans="1:7" ht="15.75">
      <c r="A147" s="28" t="s">
        <v>7</v>
      </c>
      <c r="B147" s="28" t="s">
        <v>65</v>
      </c>
      <c r="C147" s="28"/>
      <c r="D147" s="28" t="s">
        <v>67</v>
      </c>
      <c r="E147" s="28" t="s">
        <v>118</v>
      </c>
      <c r="F147" s="28" t="s">
        <v>86</v>
      </c>
      <c r="G147" s="28" t="s">
        <v>175</v>
      </c>
    </row>
    <row r="148" spans="1:7" ht="15.75">
      <c r="A148" s="28"/>
      <c r="B148" s="28"/>
      <c r="C148" s="28"/>
      <c r="D148" s="28"/>
      <c r="E148" s="28" t="s">
        <v>168</v>
      </c>
      <c r="F148" s="28" t="s">
        <v>85</v>
      </c>
      <c r="G148" s="28"/>
    </row>
    <row r="149" spans="1:7" ht="15.75">
      <c r="A149" s="28" t="s">
        <v>8</v>
      </c>
      <c r="B149" s="28" t="s">
        <v>221</v>
      </c>
      <c r="C149" s="29" t="s">
        <v>107</v>
      </c>
      <c r="D149" s="28" t="s">
        <v>187</v>
      </c>
      <c r="E149" s="6" t="s">
        <v>97</v>
      </c>
      <c r="F149" s="28" t="s">
        <v>10</v>
      </c>
      <c r="G149" s="28" t="s">
        <v>219</v>
      </c>
    </row>
    <row r="150" spans="1:7" ht="15.75">
      <c r="A150" s="258" t="s">
        <v>110</v>
      </c>
      <c r="B150" s="259"/>
      <c r="C150" s="29" t="s">
        <v>108</v>
      </c>
      <c r="D150" s="68" t="s">
        <v>38</v>
      </c>
      <c r="E150" s="69" t="s">
        <v>100</v>
      </c>
      <c r="F150" s="70" t="s">
        <v>14</v>
      </c>
      <c r="G150" s="70" t="s">
        <v>170</v>
      </c>
    </row>
    <row r="151" spans="1:7" ht="15.75">
      <c r="A151" s="58" t="s">
        <v>155</v>
      </c>
      <c r="B151" s="59" t="s">
        <v>156</v>
      </c>
      <c r="C151" s="31"/>
      <c r="D151" s="33" t="s">
        <v>67</v>
      </c>
      <c r="E151" s="34" t="s">
        <v>117</v>
      </c>
      <c r="F151" s="35" t="s">
        <v>78</v>
      </c>
      <c r="G151" s="28" t="s">
        <v>173</v>
      </c>
    </row>
    <row r="152" ht="15.75"/>
    <row r="153" spans="1:7" ht="18.75">
      <c r="A153" s="27" t="s">
        <v>205</v>
      </c>
      <c r="B153" s="27"/>
      <c r="C153" s="27"/>
      <c r="D153" s="27" t="s">
        <v>1</v>
      </c>
      <c r="E153" s="27"/>
      <c r="F153" s="27"/>
      <c r="G153" s="27" t="s">
        <v>0</v>
      </c>
    </row>
    <row r="154" spans="1:7" ht="18.75">
      <c r="A154" s="27"/>
      <c r="B154" s="27" t="s">
        <v>2</v>
      </c>
      <c r="C154" s="27"/>
      <c r="D154" s="27" t="s">
        <v>4</v>
      </c>
      <c r="E154" s="27" t="s">
        <v>5</v>
      </c>
      <c r="F154" s="27" t="s">
        <v>6</v>
      </c>
      <c r="G154" s="27" t="s">
        <v>3</v>
      </c>
    </row>
    <row r="155" spans="1:7" ht="15.75">
      <c r="A155" s="28" t="s">
        <v>7</v>
      </c>
      <c r="B155" s="28" t="s">
        <v>83</v>
      </c>
      <c r="C155" s="28"/>
      <c r="D155" s="28" t="s">
        <v>9</v>
      </c>
      <c r="E155" s="28" t="s">
        <v>99</v>
      </c>
      <c r="F155" s="28" t="s">
        <v>183</v>
      </c>
      <c r="G155" s="28" t="s">
        <v>182</v>
      </c>
    </row>
    <row r="156" spans="1:7" ht="15.75">
      <c r="A156" s="28"/>
      <c r="B156" s="28"/>
      <c r="C156" s="28"/>
      <c r="D156" s="28"/>
      <c r="E156" s="28" t="s">
        <v>96</v>
      </c>
      <c r="F156" s="28" t="s">
        <v>62</v>
      </c>
      <c r="G156" s="28"/>
    </row>
    <row r="157" spans="1:7" ht="15.75">
      <c r="A157" s="28" t="s">
        <v>8</v>
      </c>
      <c r="B157" s="28" t="s">
        <v>52</v>
      </c>
      <c r="C157" s="29" t="s">
        <v>107</v>
      </c>
      <c r="D157" s="28" t="s">
        <v>11</v>
      </c>
      <c r="E157" s="6" t="s">
        <v>94</v>
      </c>
      <c r="F157" s="28" t="s">
        <v>76</v>
      </c>
      <c r="G157" s="28" t="s">
        <v>33</v>
      </c>
    </row>
    <row r="158" spans="1:7" ht="15.75">
      <c r="A158" s="258" t="s">
        <v>109</v>
      </c>
      <c r="B158" s="259"/>
      <c r="C158" s="29" t="s">
        <v>108</v>
      </c>
      <c r="D158" s="68" t="s">
        <v>90</v>
      </c>
      <c r="E158" s="69" t="s">
        <v>12</v>
      </c>
      <c r="F158" s="70" t="s">
        <v>13</v>
      </c>
      <c r="G158" s="70" t="s">
        <v>93</v>
      </c>
    </row>
    <row r="159" spans="1:7" ht="15.75">
      <c r="A159" s="58" t="s">
        <v>155</v>
      </c>
      <c r="B159" s="59" t="s">
        <v>156</v>
      </c>
      <c r="C159" s="31"/>
      <c r="D159" s="33" t="s">
        <v>9</v>
      </c>
      <c r="E159" s="34" t="s">
        <v>117</v>
      </c>
      <c r="F159" s="35" t="s">
        <v>80</v>
      </c>
      <c r="G159" s="28" t="s">
        <v>92</v>
      </c>
    </row>
    <row r="160" ht="15.75"/>
    <row r="161" spans="1:7" ht="18.75">
      <c r="A161" s="27" t="s">
        <v>206</v>
      </c>
      <c r="B161" s="27"/>
      <c r="C161" s="27"/>
      <c r="D161" s="27" t="s">
        <v>1</v>
      </c>
      <c r="E161" s="27"/>
      <c r="F161" s="27"/>
      <c r="G161" s="27" t="s">
        <v>0</v>
      </c>
    </row>
    <row r="162" spans="1:7" ht="18.75">
      <c r="A162" s="27"/>
      <c r="B162" s="27" t="s">
        <v>2</v>
      </c>
      <c r="C162" s="27"/>
      <c r="D162" s="27" t="s">
        <v>4</v>
      </c>
      <c r="E162" s="27" t="s">
        <v>5</v>
      </c>
      <c r="F162" s="27" t="s">
        <v>6</v>
      </c>
      <c r="G162" s="27" t="s">
        <v>3</v>
      </c>
    </row>
    <row r="163" spans="1:7" ht="15.75">
      <c r="A163" s="28" t="s">
        <v>7</v>
      </c>
      <c r="B163" s="28" t="s">
        <v>60</v>
      </c>
      <c r="C163" s="28"/>
      <c r="D163" s="28" t="s">
        <v>61</v>
      </c>
      <c r="E163" s="28" t="s">
        <v>210</v>
      </c>
      <c r="F163" s="28" t="s">
        <v>91</v>
      </c>
      <c r="G163" s="28" t="s">
        <v>179</v>
      </c>
    </row>
    <row r="164" spans="1:7" ht="15.75">
      <c r="A164" s="28"/>
      <c r="B164" s="28"/>
      <c r="C164" s="28"/>
      <c r="D164" s="28"/>
      <c r="E164" s="28" t="s">
        <v>215</v>
      </c>
      <c r="F164" s="28" t="s">
        <v>88</v>
      </c>
      <c r="G164" s="28"/>
    </row>
    <row r="165" spans="1:7" ht="15.75">
      <c r="A165" s="28" t="s">
        <v>8</v>
      </c>
      <c r="B165" s="28" t="s">
        <v>32</v>
      </c>
      <c r="C165" s="29" t="s">
        <v>107</v>
      </c>
      <c r="D165" s="28" t="s">
        <v>188</v>
      </c>
      <c r="E165" s="6" t="s">
        <v>68</v>
      </c>
      <c r="F165" s="28" t="s">
        <v>87</v>
      </c>
      <c r="G165" s="28" t="s">
        <v>15</v>
      </c>
    </row>
    <row r="166" spans="1:7" ht="15.75">
      <c r="A166" s="258" t="s">
        <v>110</v>
      </c>
      <c r="B166" s="259"/>
      <c r="C166" s="29" t="s">
        <v>108</v>
      </c>
      <c r="D166" s="68" t="s">
        <v>93</v>
      </c>
      <c r="E166" s="69" t="s">
        <v>70</v>
      </c>
      <c r="F166" s="70" t="s">
        <v>89</v>
      </c>
      <c r="G166" s="70" t="s">
        <v>73</v>
      </c>
    </row>
    <row r="167" spans="1:7" ht="15.75">
      <c r="A167" s="58" t="s">
        <v>155</v>
      </c>
      <c r="B167" s="59" t="s">
        <v>156</v>
      </c>
      <c r="C167" s="31"/>
      <c r="D167" s="33" t="s">
        <v>9</v>
      </c>
      <c r="E167" s="34" t="s">
        <v>117</v>
      </c>
      <c r="F167" s="35" t="s">
        <v>123</v>
      </c>
      <c r="G167" s="28" t="s">
        <v>72</v>
      </c>
    </row>
    <row r="168" ht="15.75"/>
    <row r="169" spans="1:7" ht="18.75">
      <c r="A169" s="27" t="s">
        <v>207</v>
      </c>
      <c r="B169" s="27"/>
      <c r="C169" s="27"/>
      <c r="D169" s="27" t="s">
        <v>1</v>
      </c>
      <c r="E169" s="27"/>
      <c r="F169" s="27"/>
      <c r="G169" s="27" t="s">
        <v>0</v>
      </c>
    </row>
    <row r="170" spans="1:7" ht="18.75">
      <c r="A170" s="27"/>
      <c r="B170" s="27" t="s">
        <v>2</v>
      </c>
      <c r="C170" s="27"/>
      <c r="D170" s="27" t="s">
        <v>4</v>
      </c>
      <c r="E170" s="27" t="s">
        <v>5</v>
      </c>
      <c r="F170" s="27" t="s">
        <v>6</v>
      </c>
      <c r="G170" s="27" t="s">
        <v>3</v>
      </c>
    </row>
    <row r="171" spans="1:7" ht="15.75">
      <c r="A171" s="28" t="s">
        <v>7</v>
      </c>
      <c r="B171" s="28" t="s">
        <v>48</v>
      </c>
      <c r="C171" s="28"/>
      <c r="D171" s="28" t="s">
        <v>172</v>
      </c>
      <c r="E171" s="28" t="s">
        <v>112</v>
      </c>
      <c r="F171" s="28" t="s">
        <v>86</v>
      </c>
      <c r="G171" s="28" t="s">
        <v>67</v>
      </c>
    </row>
    <row r="172" spans="1:7" ht="15.75">
      <c r="A172" s="28"/>
      <c r="B172" s="28"/>
      <c r="C172" s="28"/>
      <c r="D172" s="28"/>
      <c r="E172" s="28" t="s">
        <v>74</v>
      </c>
      <c r="F172" s="28" t="s">
        <v>85</v>
      </c>
      <c r="G172" s="28"/>
    </row>
    <row r="173" spans="1:7" ht="15.75">
      <c r="A173" s="28" t="s">
        <v>8</v>
      </c>
      <c r="B173" s="28" t="s">
        <v>35</v>
      </c>
      <c r="C173" s="29" t="s">
        <v>107</v>
      </c>
      <c r="D173" s="28" t="s">
        <v>82</v>
      </c>
      <c r="E173" s="6" t="s">
        <v>95</v>
      </c>
      <c r="F173" s="28" t="s">
        <v>185</v>
      </c>
      <c r="G173" s="28" t="s">
        <v>38</v>
      </c>
    </row>
    <row r="174" spans="1:7" ht="15.75">
      <c r="A174" s="258" t="s">
        <v>110</v>
      </c>
      <c r="B174" s="259"/>
      <c r="C174" s="29" t="s">
        <v>108</v>
      </c>
      <c r="D174" s="68" t="s">
        <v>36</v>
      </c>
      <c r="E174" s="69" t="s">
        <v>214</v>
      </c>
      <c r="F174" s="70" t="s">
        <v>23</v>
      </c>
      <c r="G174" s="70" t="s">
        <v>11</v>
      </c>
    </row>
    <row r="175" spans="1:7" ht="15.75">
      <c r="A175" s="58" t="s">
        <v>155</v>
      </c>
      <c r="B175" s="59" t="s">
        <v>156</v>
      </c>
      <c r="C175" s="31"/>
      <c r="D175" s="33" t="s">
        <v>67</v>
      </c>
      <c r="E175" s="34" t="s">
        <v>117</v>
      </c>
      <c r="F175" s="35" t="s">
        <v>78</v>
      </c>
      <c r="G175" s="28" t="s">
        <v>18</v>
      </c>
    </row>
    <row r="176" ht="15.75"/>
    <row r="177" spans="1:7" ht="18.75">
      <c r="A177" s="27" t="s">
        <v>208</v>
      </c>
      <c r="B177" s="27"/>
      <c r="C177" s="27"/>
      <c r="D177" s="27" t="s">
        <v>1</v>
      </c>
      <c r="E177" s="27"/>
      <c r="F177" s="27"/>
      <c r="G177" s="27" t="s">
        <v>0</v>
      </c>
    </row>
    <row r="178" spans="1:7" ht="18.75">
      <c r="A178" s="27"/>
      <c r="B178" s="27" t="s">
        <v>2</v>
      </c>
      <c r="C178" s="27"/>
      <c r="D178" s="27" t="s">
        <v>4</v>
      </c>
      <c r="E178" s="27" t="s">
        <v>5</v>
      </c>
      <c r="F178" s="27" t="s">
        <v>6</v>
      </c>
      <c r="G178" s="27" t="s">
        <v>3</v>
      </c>
    </row>
    <row r="179" spans="1:7" ht="15.75">
      <c r="A179" s="28" t="s">
        <v>7</v>
      </c>
      <c r="B179" s="28" t="s">
        <v>65</v>
      </c>
      <c r="C179" s="28"/>
      <c r="D179" s="28" t="s">
        <v>16</v>
      </c>
      <c r="E179" s="28" t="s">
        <v>101</v>
      </c>
      <c r="F179" s="28" t="s">
        <v>183</v>
      </c>
      <c r="G179" s="28" t="s">
        <v>177</v>
      </c>
    </row>
    <row r="180" spans="1:7" ht="15.75">
      <c r="A180" s="28"/>
      <c r="B180" s="28"/>
      <c r="C180" s="28"/>
      <c r="D180" s="28"/>
      <c r="E180" s="28" t="s">
        <v>169</v>
      </c>
      <c r="F180" s="28" t="s">
        <v>62</v>
      </c>
      <c r="G180" s="28"/>
    </row>
    <row r="181" spans="1:7" ht="15.75">
      <c r="A181" s="28" t="s">
        <v>8</v>
      </c>
      <c r="B181" s="28" t="s">
        <v>213</v>
      </c>
      <c r="C181" s="29" t="s">
        <v>107</v>
      </c>
      <c r="D181" s="28" t="s">
        <v>104</v>
      </c>
      <c r="E181" s="6" t="s">
        <v>106</v>
      </c>
      <c r="F181" s="28" t="s">
        <v>17</v>
      </c>
      <c r="G181" s="28" t="s">
        <v>90</v>
      </c>
    </row>
    <row r="182" spans="1:7" ht="15.75">
      <c r="A182" s="258" t="s">
        <v>109</v>
      </c>
      <c r="B182" s="259"/>
      <c r="C182" s="29" t="s">
        <v>108</v>
      </c>
      <c r="D182" s="68" t="s">
        <v>15</v>
      </c>
      <c r="E182" s="69" t="s">
        <v>215</v>
      </c>
      <c r="F182" s="70" t="s">
        <v>103</v>
      </c>
      <c r="G182" s="70" t="s">
        <v>13</v>
      </c>
    </row>
    <row r="183" spans="1:7" ht="15.75">
      <c r="A183" s="58" t="s">
        <v>155</v>
      </c>
      <c r="B183" s="59" t="s">
        <v>156</v>
      </c>
      <c r="C183" s="31"/>
      <c r="D183" s="33" t="s">
        <v>16</v>
      </c>
      <c r="E183" s="34" t="s">
        <v>117</v>
      </c>
      <c r="F183" s="35" t="s">
        <v>80</v>
      </c>
      <c r="G183" s="28" t="s">
        <v>170</v>
      </c>
    </row>
    <row r="184" ht="15.75"/>
    <row r="185" spans="1:7" ht="18.75">
      <c r="A185" s="27" t="s">
        <v>223</v>
      </c>
      <c r="B185" s="27"/>
      <c r="C185" s="27"/>
      <c r="D185" s="27" t="s">
        <v>1</v>
      </c>
      <c r="E185" s="27"/>
      <c r="F185" s="27"/>
      <c r="G185" s="27" t="s">
        <v>0</v>
      </c>
    </row>
    <row r="186" spans="1:7" ht="18.75">
      <c r="A186" s="27"/>
      <c r="B186" s="27" t="s">
        <v>2</v>
      </c>
      <c r="C186" s="27"/>
      <c r="D186" s="27" t="s">
        <v>4</v>
      </c>
      <c r="E186" s="27" t="s">
        <v>5</v>
      </c>
      <c r="F186" s="27" t="s">
        <v>6</v>
      </c>
      <c r="G186" s="27" t="s">
        <v>3</v>
      </c>
    </row>
    <row r="187" spans="1:7" ht="15.75">
      <c r="A187" s="28" t="s">
        <v>7</v>
      </c>
      <c r="B187" s="28" t="s">
        <v>83</v>
      </c>
      <c r="C187" s="28"/>
      <c r="D187" s="28" t="s">
        <v>67</v>
      </c>
      <c r="E187" s="28" t="s">
        <v>168</v>
      </c>
      <c r="F187" s="28" t="s">
        <v>88</v>
      </c>
      <c r="G187" s="28" t="s">
        <v>180</v>
      </c>
    </row>
    <row r="188" spans="1:7" ht="15.75">
      <c r="A188" s="28"/>
      <c r="B188" s="28"/>
      <c r="C188" s="28"/>
      <c r="D188" s="28"/>
      <c r="E188" s="28" t="s">
        <v>118</v>
      </c>
      <c r="F188" s="28" t="s">
        <v>85</v>
      </c>
      <c r="G188" s="28"/>
    </row>
    <row r="189" spans="1:7" ht="15.75">
      <c r="A189" s="28" t="s">
        <v>8</v>
      </c>
      <c r="B189" s="28" t="s">
        <v>22</v>
      </c>
      <c r="C189" s="29" t="s">
        <v>107</v>
      </c>
      <c r="D189" s="28" t="s">
        <v>189</v>
      </c>
      <c r="E189" s="6" t="s">
        <v>12</v>
      </c>
      <c r="F189" s="28" t="s">
        <v>10</v>
      </c>
      <c r="G189" s="28" t="s">
        <v>173</v>
      </c>
    </row>
    <row r="190" spans="1:7" ht="15.75">
      <c r="A190" s="258" t="s">
        <v>211</v>
      </c>
      <c r="B190" s="259"/>
      <c r="C190" s="29" t="s">
        <v>108</v>
      </c>
      <c r="D190" s="68" t="s">
        <v>38</v>
      </c>
      <c r="E190" s="69" t="s">
        <v>97</v>
      </c>
      <c r="F190" s="70" t="s">
        <v>14</v>
      </c>
      <c r="G190" s="70" t="s">
        <v>219</v>
      </c>
    </row>
    <row r="191" spans="1:7" ht="15.75">
      <c r="A191" s="58" t="s">
        <v>155</v>
      </c>
      <c r="B191" s="59" t="s">
        <v>156</v>
      </c>
      <c r="C191" s="31"/>
      <c r="D191" s="33" t="s">
        <v>67</v>
      </c>
      <c r="E191" s="34" t="s">
        <v>117</v>
      </c>
      <c r="F191" s="35" t="s">
        <v>78</v>
      </c>
      <c r="G191" s="28" t="s">
        <v>33</v>
      </c>
    </row>
    <row r="192" ht="15.75"/>
    <row r="193" spans="1:7" ht="18.75">
      <c r="A193" s="27" t="s">
        <v>224</v>
      </c>
      <c r="B193" s="27"/>
      <c r="C193" s="27"/>
      <c r="D193" s="27" t="s">
        <v>1</v>
      </c>
      <c r="E193" s="27"/>
      <c r="F193" s="27"/>
      <c r="G193" s="27" t="s">
        <v>0</v>
      </c>
    </row>
    <row r="194" spans="1:7" ht="18.75">
      <c r="A194" s="27"/>
      <c r="B194" s="27" t="s">
        <v>2</v>
      </c>
      <c r="C194" s="27"/>
      <c r="D194" s="27" t="s">
        <v>4</v>
      </c>
      <c r="E194" s="27" t="s">
        <v>5</v>
      </c>
      <c r="F194" s="27" t="s">
        <v>6</v>
      </c>
      <c r="G194" s="27" t="s">
        <v>3</v>
      </c>
    </row>
    <row r="195" spans="1:7" ht="15.75">
      <c r="A195" s="28" t="s">
        <v>7</v>
      </c>
      <c r="B195" s="28" t="s">
        <v>83</v>
      </c>
      <c r="C195" s="28"/>
      <c r="D195" s="28" t="s">
        <v>9</v>
      </c>
      <c r="E195" s="28" t="s">
        <v>96</v>
      </c>
      <c r="F195" s="28" t="s">
        <v>183</v>
      </c>
      <c r="G195" s="28" t="s">
        <v>182</v>
      </c>
    </row>
    <row r="196" spans="1:7" ht="15.75">
      <c r="A196" s="28"/>
      <c r="B196" s="28"/>
      <c r="C196" s="28"/>
      <c r="D196" s="28"/>
      <c r="E196" s="28" t="s">
        <v>99</v>
      </c>
      <c r="F196" s="28" t="s">
        <v>62</v>
      </c>
      <c r="G196" s="28"/>
    </row>
    <row r="197" spans="1:7" ht="15.75">
      <c r="A197" s="28" t="s">
        <v>8</v>
      </c>
      <c r="B197" s="28" t="s">
        <v>52</v>
      </c>
      <c r="C197" s="29" t="s">
        <v>107</v>
      </c>
      <c r="D197" s="28" t="s">
        <v>11</v>
      </c>
      <c r="E197" s="6" t="s">
        <v>94</v>
      </c>
      <c r="F197" s="28" t="s">
        <v>76</v>
      </c>
      <c r="G197" s="28" t="s">
        <v>15</v>
      </c>
    </row>
    <row r="198" spans="1:9" ht="15.75" customHeight="1">
      <c r="A198" s="258" t="s">
        <v>109</v>
      </c>
      <c r="B198" s="259"/>
      <c r="C198" s="29" t="s">
        <v>108</v>
      </c>
      <c r="D198" s="68" t="s">
        <v>90</v>
      </c>
      <c r="E198" s="69" t="s">
        <v>210</v>
      </c>
      <c r="F198" s="70" t="s">
        <v>13</v>
      </c>
      <c r="G198" s="70" t="s">
        <v>92</v>
      </c>
      <c r="H198" s="78"/>
      <c r="I198" s="60"/>
    </row>
    <row r="199" spans="1:7" ht="15.75">
      <c r="A199" s="58" t="s">
        <v>155</v>
      </c>
      <c r="B199" s="59" t="s">
        <v>156</v>
      </c>
      <c r="C199" s="31"/>
      <c r="D199" s="33" t="s">
        <v>9</v>
      </c>
      <c r="E199" s="34" t="s">
        <v>117</v>
      </c>
      <c r="F199" s="35" t="s">
        <v>80</v>
      </c>
      <c r="G199" s="28" t="s">
        <v>93</v>
      </c>
    </row>
    <row r="200" ht="15.75"/>
    <row r="201" spans="1:7" ht="18.75">
      <c r="A201" s="27" t="s">
        <v>225</v>
      </c>
      <c r="B201" s="27"/>
      <c r="C201" s="27"/>
      <c r="D201" s="27" t="s">
        <v>1</v>
      </c>
      <c r="E201" s="27"/>
      <c r="F201" s="27"/>
      <c r="G201" s="27" t="s">
        <v>0</v>
      </c>
    </row>
    <row r="202" spans="1:7" ht="18.75">
      <c r="A202" s="27"/>
      <c r="B202" s="27" t="s">
        <v>2</v>
      </c>
      <c r="C202" s="27"/>
      <c r="D202" s="27" t="s">
        <v>4</v>
      </c>
      <c r="E202" s="27" t="s">
        <v>5</v>
      </c>
      <c r="F202" s="27" t="s">
        <v>6</v>
      </c>
      <c r="G202" s="27" t="s">
        <v>3</v>
      </c>
    </row>
    <row r="203" spans="1:7" ht="15.75">
      <c r="A203" s="28" t="s">
        <v>7</v>
      </c>
      <c r="B203" s="28" t="s">
        <v>60</v>
      </c>
      <c r="C203" s="28"/>
      <c r="D203" s="28" t="s">
        <v>61</v>
      </c>
      <c r="E203" s="28" t="s">
        <v>68</v>
      </c>
      <c r="F203" s="28" t="s">
        <v>86</v>
      </c>
      <c r="G203" s="28" t="s">
        <v>179</v>
      </c>
    </row>
    <row r="204" spans="1:7" ht="15.75">
      <c r="A204" s="28"/>
      <c r="B204" s="28"/>
      <c r="C204" s="28"/>
      <c r="D204" s="28"/>
      <c r="E204" s="28" t="s">
        <v>70</v>
      </c>
      <c r="F204" s="28" t="s">
        <v>91</v>
      </c>
      <c r="G204" s="28"/>
    </row>
    <row r="205" spans="1:7" ht="15.75">
      <c r="A205" s="28" t="s">
        <v>8</v>
      </c>
      <c r="B205" s="28" t="s">
        <v>43</v>
      </c>
      <c r="C205" s="29" t="s">
        <v>107</v>
      </c>
      <c r="D205" s="28" t="s">
        <v>188</v>
      </c>
      <c r="E205" s="6" t="s">
        <v>100</v>
      </c>
      <c r="F205" s="28" t="s">
        <v>89</v>
      </c>
      <c r="G205" s="28" t="s">
        <v>73</v>
      </c>
    </row>
    <row r="206" spans="1:7" ht="15.75" customHeight="1">
      <c r="A206" s="258" t="s">
        <v>191</v>
      </c>
      <c r="B206" s="259"/>
      <c r="C206" s="29" t="s">
        <v>108</v>
      </c>
      <c r="D206" s="68" t="s">
        <v>9</v>
      </c>
      <c r="E206" s="69" t="s">
        <v>106</v>
      </c>
      <c r="F206" s="70" t="s">
        <v>87</v>
      </c>
      <c r="G206" s="70" t="s">
        <v>72</v>
      </c>
    </row>
    <row r="207" spans="1:7" ht="15.75">
      <c r="A207" s="58" t="s">
        <v>155</v>
      </c>
      <c r="B207" s="59" t="s">
        <v>156</v>
      </c>
      <c r="C207" s="31"/>
      <c r="D207" s="33" t="s">
        <v>16</v>
      </c>
      <c r="E207" s="34" t="s">
        <v>117</v>
      </c>
      <c r="F207" s="35" t="s">
        <v>123</v>
      </c>
      <c r="G207" s="28" t="s">
        <v>11</v>
      </c>
    </row>
    <row r="208" ht="15.75"/>
    <row r="209" spans="1:7" ht="18.75">
      <c r="A209" s="27" t="s">
        <v>226</v>
      </c>
      <c r="B209" s="27"/>
      <c r="C209" s="27"/>
      <c r="D209" s="27" t="s">
        <v>1</v>
      </c>
      <c r="E209" s="27"/>
      <c r="F209" s="27"/>
      <c r="G209" s="27" t="s">
        <v>0</v>
      </c>
    </row>
    <row r="210" spans="1:7" ht="18.75">
      <c r="A210" s="27"/>
      <c r="B210" s="27" t="s">
        <v>2</v>
      </c>
      <c r="C210" s="27"/>
      <c r="D210" s="27" t="s">
        <v>4</v>
      </c>
      <c r="E210" s="27" t="s">
        <v>5</v>
      </c>
      <c r="F210" s="27" t="s">
        <v>6</v>
      </c>
      <c r="G210" s="27" t="s">
        <v>3</v>
      </c>
    </row>
    <row r="211" spans="1:7" ht="15.75">
      <c r="A211" s="28" t="s">
        <v>7</v>
      </c>
      <c r="B211" s="28" t="s">
        <v>48</v>
      </c>
      <c r="C211" s="28"/>
      <c r="D211" s="28" t="s">
        <v>172</v>
      </c>
      <c r="E211" s="28" t="s">
        <v>74</v>
      </c>
      <c r="F211" s="28" t="s">
        <v>56</v>
      </c>
      <c r="G211" s="28" t="s">
        <v>180</v>
      </c>
    </row>
    <row r="212" spans="1:7" ht="15.75">
      <c r="A212" s="28"/>
      <c r="B212" s="28"/>
      <c r="C212" s="28"/>
      <c r="D212" s="28"/>
      <c r="E212" s="28" t="s">
        <v>112</v>
      </c>
      <c r="F212" s="28" t="s">
        <v>88</v>
      </c>
      <c r="G212" s="28"/>
    </row>
    <row r="213" spans="1:7" ht="15.75">
      <c r="A213" s="28" t="s">
        <v>8</v>
      </c>
      <c r="B213" s="28" t="s">
        <v>46</v>
      </c>
      <c r="C213" s="29" t="s">
        <v>107</v>
      </c>
      <c r="D213" s="28" t="s">
        <v>187</v>
      </c>
      <c r="E213" s="6" t="s">
        <v>101</v>
      </c>
      <c r="F213" s="28" t="s">
        <v>185</v>
      </c>
      <c r="G213" s="28" t="s">
        <v>18</v>
      </c>
    </row>
    <row r="214" spans="1:7" ht="15.75">
      <c r="A214" s="258" t="s">
        <v>192</v>
      </c>
      <c r="B214" s="259"/>
      <c r="C214" s="29" t="s">
        <v>108</v>
      </c>
      <c r="D214" s="68" t="s">
        <v>38</v>
      </c>
      <c r="E214" s="69" t="s">
        <v>169</v>
      </c>
      <c r="F214" s="70" t="s">
        <v>23</v>
      </c>
      <c r="G214" s="70" t="s">
        <v>13</v>
      </c>
    </row>
    <row r="215" spans="1:7" ht="15.75">
      <c r="A215" s="58" t="s">
        <v>155</v>
      </c>
      <c r="B215" s="59" t="s">
        <v>156</v>
      </c>
      <c r="C215" s="31"/>
      <c r="D215" s="33" t="s">
        <v>67</v>
      </c>
      <c r="E215" s="34" t="s">
        <v>117</v>
      </c>
      <c r="F215" s="35" t="s">
        <v>78</v>
      </c>
      <c r="G215" s="28" t="s">
        <v>90</v>
      </c>
    </row>
    <row r="216" ht="15.75"/>
    <row r="217" spans="1:7" ht="18.75">
      <c r="A217" s="27" t="s">
        <v>228</v>
      </c>
      <c r="B217" s="27"/>
      <c r="C217" s="27"/>
      <c r="D217" s="27" t="s">
        <v>1</v>
      </c>
      <c r="E217" s="27"/>
      <c r="F217" s="27"/>
      <c r="G217" s="27" t="s">
        <v>0</v>
      </c>
    </row>
    <row r="218" spans="1:7" ht="18.75">
      <c r="A218" s="27"/>
      <c r="B218" s="27" t="s">
        <v>2</v>
      </c>
      <c r="C218" s="27"/>
      <c r="D218" s="27" t="s">
        <v>4</v>
      </c>
      <c r="E218" s="27" t="s">
        <v>5</v>
      </c>
      <c r="F218" s="27" t="s">
        <v>6</v>
      </c>
      <c r="G218" s="27" t="s">
        <v>3</v>
      </c>
    </row>
    <row r="219" spans="1:7" ht="15.75">
      <c r="A219" s="28" t="s">
        <v>7</v>
      </c>
      <c r="B219" s="28" t="s">
        <v>65</v>
      </c>
      <c r="C219" s="28"/>
      <c r="D219" s="28" t="s">
        <v>67</v>
      </c>
      <c r="E219" s="28" t="s">
        <v>168</v>
      </c>
      <c r="F219" s="28" t="s">
        <v>85</v>
      </c>
      <c r="G219" s="28" t="s">
        <v>16</v>
      </c>
    </row>
    <row r="220" spans="1:7" ht="15.75">
      <c r="A220" s="28"/>
      <c r="B220" s="28"/>
      <c r="C220" s="28"/>
      <c r="D220" s="28"/>
      <c r="E220" s="28" t="s">
        <v>118</v>
      </c>
      <c r="F220" s="28" t="s">
        <v>183</v>
      </c>
      <c r="G220" s="28"/>
    </row>
    <row r="221" spans="1:7" ht="15.75">
      <c r="A221" s="28" t="s">
        <v>8</v>
      </c>
      <c r="B221" s="28" t="s">
        <v>50</v>
      </c>
      <c r="C221" s="29" t="s">
        <v>107</v>
      </c>
      <c r="D221" s="28" t="s">
        <v>82</v>
      </c>
      <c r="E221" s="6" t="s">
        <v>214</v>
      </c>
      <c r="F221" s="28" t="s">
        <v>17</v>
      </c>
      <c r="G221" s="28" t="s">
        <v>38</v>
      </c>
    </row>
    <row r="222" spans="1:7" ht="15.75">
      <c r="A222" s="258" t="s">
        <v>109</v>
      </c>
      <c r="B222" s="259"/>
      <c r="C222" s="29" t="s">
        <v>108</v>
      </c>
      <c r="D222" s="68" t="s">
        <v>93</v>
      </c>
      <c r="E222" s="69" t="s">
        <v>95</v>
      </c>
      <c r="F222" s="70" t="s">
        <v>103</v>
      </c>
      <c r="G222" s="70" t="s">
        <v>170</v>
      </c>
    </row>
    <row r="223" spans="1:7" ht="15.75">
      <c r="A223" s="58" t="s">
        <v>155</v>
      </c>
      <c r="B223" s="59" t="s">
        <v>156</v>
      </c>
      <c r="C223" s="33"/>
      <c r="D223" s="33" t="s">
        <v>16</v>
      </c>
      <c r="E223" s="34" t="s">
        <v>117</v>
      </c>
      <c r="F223" s="35" t="s">
        <v>80</v>
      </c>
      <c r="G223" s="28" t="s">
        <v>33</v>
      </c>
    </row>
    <row r="225" spans="1:7" ht="18.75">
      <c r="A225" s="27" t="s">
        <v>229</v>
      </c>
      <c r="B225" s="27"/>
      <c r="C225" s="27"/>
      <c r="D225" s="27" t="s">
        <v>1</v>
      </c>
      <c r="E225" s="27"/>
      <c r="F225" s="27"/>
      <c r="G225" s="27" t="s">
        <v>0</v>
      </c>
    </row>
    <row r="226" spans="1:7" ht="18.75">
      <c r="A226" s="27"/>
      <c r="B226" s="27" t="s">
        <v>2</v>
      </c>
      <c r="C226" s="27"/>
      <c r="D226" s="27" t="s">
        <v>4</v>
      </c>
      <c r="E226" s="27" t="s">
        <v>5</v>
      </c>
      <c r="F226" s="27" t="s">
        <v>6</v>
      </c>
      <c r="G226" s="27" t="s">
        <v>3</v>
      </c>
    </row>
    <row r="227" spans="1:7" ht="15.75">
      <c r="A227" s="28" t="s">
        <v>7</v>
      </c>
      <c r="B227" s="28" t="s">
        <v>83</v>
      </c>
      <c r="C227" s="28"/>
      <c r="D227" s="28" t="s">
        <v>9</v>
      </c>
      <c r="E227" s="28" t="s">
        <v>97</v>
      </c>
      <c r="F227" s="28" t="s">
        <v>62</v>
      </c>
      <c r="G227" s="28" t="s">
        <v>177</v>
      </c>
    </row>
    <row r="228" spans="1:7" ht="15.75">
      <c r="A228" s="28"/>
      <c r="B228" s="28"/>
      <c r="C228" s="28"/>
      <c r="D228" s="28"/>
      <c r="E228" s="28" t="s">
        <v>96</v>
      </c>
      <c r="F228" s="28" t="s">
        <v>91</v>
      </c>
      <c r="G228" s="28"/>
    </row>
    <row r="229" spans="1:7" ht="15.75">
      <c r="A229" s="28" t="s">
        <v>8</v>
      </c>
      <c r="B229" s="28" t="s">
        <v>221</v>
      </c>
      <c r="C229" s="29" t="s">
        <v>107</v>
      </c>
      <c r="D229" s="28" t="s">
        <v>104</v>
      </c>
      <c r="E229" s="6" t="s">
        <v>210</v>
      </c>
      <c r="F229" s="28" t="s">
        <v>87</v>
      </c>
      <c r="G229" s="28" t="s">
        <v>15</v>
      </c>
    </row>
    <row r="230" spans="1:7" ht="15.75">
      <c r="A230" s="258" t="s">
        <v>110</v>
      </c>
      <c r="B230" s="259"/>
      <c r="C230" s="29" t="s">
        <v>108</v>
      </c>
      <c r="D230" s="68" t="s">
        <v>36</v>
      </c>
      <c r="E230" s="69" t="s">
        <v>215</v>
      </c>
      <c r="F230" s="70" t="s">
        <v>89</v>
      </c>
      <c r="G230" s="70" t="s">
        <v>173</v>
      </c>
    </row>
    <row r="231" spans="1:7" ht="15.75">
      <c r="A231" s="58" t="s">
        <v>155</v>
      </c>
      <c r="B231" s="59" t="s">
        <v>156</v>
      </c>
      <c r="C231" s="33"/>
      <c r="D231" s="33" t="s">
        <v>9</v>
      </c>
      <c r="E231" s="34" t="s">
        <v>117</v>
      </c>
      <c r="F231" s="35" t="s">
        <v>123</v>
      </c>
      <c r="G231" s="28" t="s">
        <v>219</v>
      </c>
    </row>
    <row r="233" spans="1:7" ht="18.75">
      <c r="A233" s="27" t="s">
        <v>230</v>
      </c>
      <c r="B233" s="27"/>
      <c r="C233" s="27"/>
      <c r="D233" s="27" t="s">
        <v>1</v>
      </c>
      <c r="E233" s="27"/>
      <c r="F233" s="27"/>
      <c r="G233" s="27" t="s">
        <v>0</v>
      </c>
    </row>
    <row r="234" spans="1:7" ht="18.75">
      <c r="A234" s="27"/>
      <c r="B234" s="27" t="s">
        <v>2</v>
      </c>
      <c r="C234" s="27"/>
      <c r="D234" s="27" t="s">
        <v>4</v>
      </c>
      <c r="E234" s="27" t="s">
        <v>5</v>
      </c>
      <c r="F234" s="27" t="s">
        <v>6</v>
      </c>
      <c r="G234" s="27" t="s">
        <v>3</v>
      </c>
    </row>
    <row r="235" spans="1:7" ht="15.75">
      <c r="A235" s="28" t="s">
        <v>7</v>
      </c>
      <c r="B235" s="28" t="s">
        <v>48</v>
      </c>
      <c r="C235" s="28"/>
      <c r="D235" s="28" t="s">
        <v>16</v>
      </c>
      <c r="E235" s="28" t="s">
        <v>94</v>
      </c>
      <c r="F235" s="28" t="s">
        <v>86</v>
      </c>
      <c r="G235" s="28" t="s">
        <v>182</v>
      </c>
    </row>
    <row r="236" spans="1:7" ht="15.75">
      <c r="A236" s="28"/>
      <c r="B236" s="28"/>
      <c r="C236" s="28"/>
      <c r="D236" s="28"/>
      <c r="E236" s="28" t="s">
        <v>68</v>
      </c>
      <c r="F236" s="28" t="s">
        <v>88</v>
      </c>
      <c r="G236" s="28"/>
    </row>
    <row r="237" spans="1:7" ht="15.75">
      <c r="A237" s="28" t="s">
        <v>8</v>
      </c>
      <c r="B237" s="28" t="s">
        <v>52</v>
      </c>
      <c r="C237" s="29" t="s">
        <v>107</v>
      </c>
      <c r="D237" s="28" t="s">
        <v>189</v>
      </c>
      <c r="E237" s="6" t="s">
        <v>12</v>
      </c>
      <c r="F237" s="28" t="s">
        <v>10</v>
      </c>
      <c r="G237" s="28" t="s">
        <v>92</v>
      </c>
    </row>
    <row r="238" spans="1:7" ht="15.75">
      <c r="A238" s="258" t="s">
        <v>211</v>
      </c>
      <c r="B238" s="259"/>
      <c r="C238" s="29" t="s">
        <v>108</v>
      </c>
      <c r="D238" s="68" t="s">
        <v>38</v>
      </c>
      <c r="E238" s="69" t="s">
        <v>99</v>
      </c>
      <c r="F238" s="70" t="s">
        <v>14</v>
      </c>
      <c r="G238" s="70" t="s">
        <v>93</v>
      </c>
    </row>
    <row r="239" spans="1:7" ht="15.75">
      <c r="A239" s="58" t="s">
        <v>155</v>
      </c>
      <c r="B239" s="59" t="s">
        <v>156</v>
      </c>
      <c r="C239" s="33"/>
      <c r="D239" s="33" t="s">
        <v>16</v>
      </c>
      <c r="E239" s="34" t="s">
        <v>117</v>
      </c>
      <c r="F239" s="35" t="s">
        <v>78</v>
      </c>
      <c r="G239" s="28" t="s">
        <v>11</v>
      </c>
    </row>
    <row r="241" spans="1:7" ht="18.75">
      <c r="A241" s="27" t="s">
        <v>231</v>
      </c>
      <c r="B241" s="27"/>
      <c r="C241" s="27"/>
      <c r="D241" s="27" t="s">
        <v>1</v>
      </c>
      <c r="E241" s="27"/>
      <c r="F241" s="27"/>
      <c r="G241" s="27" t="s">
        <v>0</v>
      </c>
    </row>
    <row r="242" spans="1:7" ht="18.75">
      <c r="A242" s="27"/>
      <c r="B242" s="27" t="s">
        <v>2</v>
      </c>
      <c r="C242" s="27"/>
      <c r="D242" s="27" t="s">
        <v>4</v>
      </c>
      <c r="E242" s="27" t="s">
        <v>5</v>
      </c>
      <c r="F242" s="27" t="s">
        <v>6</v>
      </c>
      <c r="G242" s="27" t="s">
        <v>3</v>
      </c>
    </row>
    <row r="243" spans="1:7" ht="15.75">
      <c r="A243" s="28" t="s">
        <v>7</v>
      </c>
      <c r="B243" s="28" t="s">
        <v>60</v>
      </c>
      <c r="C243" s="28"/>
      <c r="D243" s="28" t="s">
        <v>61</v>
      </c>
      <c r="E243" s="28" t="s">
        <v>112</v>
      </c>
      <c r="F243" s="28" t="s">
        <v>56</v>
      </c>
      <c r="G243" s="28" t="s">
        <v>179</v>
      </c>
    </row>
    <row r="244" spans="1:7" ht="15.75">
      <c r="A244" s="28"/>
      <c r="B244" s="28"/>
      <c r="C244" s="28"/>
      <c r="D244" s="28"/>
      <c r="E244" s="28" t="s">
        <v>74</v>
      </c>
      <c r="F244" s="28" t="s">
        <v>85</v>
      </c>
      <c r="G244" s="28"/>
    </row>
    <row r="245" spans="1:7" ht="15.75">
      <c r="A245" s="28" t="s">
        <v>8</v>
      </c>
      <c r="B245" s="28" t="s">
        <v>32</v>
      </c>
      <c r="C245" s="29" t="s">
        <v>107</v>
      </c>
      <c r="D245" s="28" t="s">
        <v>11</v>
      </c>
      <c r="E245" s="6" t="s">
        <v>169</v>
      </c>
      <c r="F245" s="28" t="s">
        <v>76</v>
      </c>
      <c r="G245" s="28" t="s">
        <v>72</v>
      </c>
    </row>
    <row r="246" spans="1:7" ht="15.75">
      <c r="A246" s="258" t="s">
        <v>109</v>
      </c>
      <c r="B246" s="259"/>
      <c r="C246" s="29" t="s">
        <v>108</v>
      </c>
      <c r="D246" s="68" t="s">
        <v>90</v>
      </c>
      <c r="E246" s="69" t="s">
        <v>101</v>
      </c>
      <c r="F246" s="70" t="s">
        <v>13</v>
      </c>
      <c r="G246" s="70" t="s">
        <v>73</v>
      </c>
    </row>
    <row r="247" spans="1:7" ht="15.75">
      <c r="A247" s="58" t="s">
        <v>155</v>
      </c>
      <c r="B247" s="59" t="s">
        <v>156</v>
      </c>
      <c r="C247" s="33"/>
      <c r="D247" s="33" t="s">
        <v>9</v>
      </c>
      <c r="E247" s="34" t="s">
        <v>117</v>
      </c>
      <c r="F247" s="35" t="s">
        <v>80</v>
      </c>
      <c r="G247" s="28" t="s">
        <v>18</v>
      </c>
    </row>
    <row r="249" spans="1:7" ht="18.75">
      <c r="A249" s="27" t="s">
        <v>234</v>
      </c>
      <c r="B249" s="27"/>
      <c r="C249" s="27"/>
      <c r="D249" s="27" t="s">
        <v>1</v>
      </c>
      <c r="E249" s="27"/>
      <c r="F249" s="27"/>
      <c r="G249" s="27" t="s">
        <v>0</v>
      </c>
    </row>
    <row r="250" spans="1:7" ht="18.75">
      <c r="A250" s="27"/>
      <c r="B250" s="27" t="s">
        <v>2</v>
      </c>
      <c r="C250" s="27"/>
      <c r="D250" s="27" t="s">
        <v>4</v>
      </c>
      <c r="E250" s="27" t="s">
        <v>5</v>
      </c>
      <c r="F250" s="27" t="s">
        <v>6</v>
      </c>
      <c r="G250" s="27" t="s">
        <v>3</v>
      </c>
    </row>
    <row r="251" spans="1:7" ht="15.75">
      <c r="A251" s="28" t="s">
        <v>7</v>
      </c>
      <c r="B251" s="28" t="s">
        <v>65</v>
      </c>
      <c r="C251" s="28"/>
      <c r="D251" s="28" t="s">
        <v>172</v>
      </c>
      <c r="E251" s="28" t="s">
        <v>100</v>
      </c>
      <c r="F251" s="28" t="s">
        <v>183</v>
      </c>
      <c r="G251" s="28" t="s">
        <v>175</v>
      </c>
    </row>
    <row r="252" spans="1:7" ht="15.75">
      <c r="A252" s="28"/>
      <c r="B252" s="28"/>
      <c r="C252" s="28"/>
      <c r="D252" s="28"/>
      <c r="E252" s="28" t="s">
        <v>215</v>
      </c>
      <c r="F252" s="28" t="s">
        <v>62</v>
      </c>
      <c r="G252" s="28"/>
    </row>
    <row r="253" spans="1:7" ht="15.75">
      <c r="A253" s="28" t="s">
        <v>8</v>
      </c>
      <c r="B253" s="28" t="s">
        <v>35</v>
      </c>
      <c r="C253" s="29" t="s">
        <v>107</v>
      </c>
      <c r="D253" s="28" t="s">
        <v>188</v>
      </c>
      <c r="E253" s="6" t="s">
        <v>96</v>
      </c>
      <c r="F253" s="28" t="s">
        <v>23</v>
      </c>
      <c r="G253" s="28" t="s">
        <v>90</v>
      </c>
    </row>
    <row r="254" spans="1:7" ht="15.75">
      <c r="A254" s="261" t="s">
        <v>239</v>
      </c>
      <c r="B254" s="262"/>
      <c r="C254" s="29" t="s">
        <v>108</v>
      </c>
      <c r="D254" s="68" t="s">
        <v>15</v>
      </c>
      <c r="E254" s="69" t="s">
        <v>106</v>
      </c>
      <c r="F254" s="70" t="s">
        <v>185</v>
      </c>
      <c r="G254" s="70" t="s">
        <v>13</v>
      </c>
    </row>
    <row r="255" spans="1:7" ht="15.75">
      <c r="A255" s="58" t="s">
        <v>155</v>
      </c>
      <c r="B255" s="59" t="s">
        <v>156</v>
      </c>
      <c r="C255" s="33"/>
      <c r="D255" s="33" t="s">
        <v>16</v>
      </c>
      <c r="E255" s="34" t="s">
        <v>117</v>
      </c>
      <c r="F255" s="35" t="s">
        <v>123</v>
      </c>
      <c r="G255" s="28" t="s">
        <v>33</v>
      </c>
    </row>
    <row r="257" spans="1:7" ht="18.75">
      <c r="A257" s="27" t="s">
        <v>235</v>
      </c>
      <c r="B257" s="27"/>
      <c r="C257" s="27"/>
      <c r="D257" s="27" t="s">
        <v>1</v>
      </c>
      <c r="E257" s="27"/>
      <c r="F257" s="27"/>
      <c r="G257" s="27" t="s">
        <v>0</v>
      </c>
    </row>
    <row r="258" spans="1:7" ht="18.75">
      <c r="A258" s="27"/>
      <c r="B258" s="27" t="s">
        <v>2</v>
      </c>
      <c r="C258" s="27"/>
      <c r="D258" s="27" t="s">
        <v>4</v>
      </c>
      <c r="E258" s="27" t="s">
        <v>5</v>
      </c>
      <c r="F258" s="27" t="s">
        <v>6</v>
      </c>
      <c r="G258" s="27" t="s">
        <v>3</v>
      </c>
    </row>
    <row r="259" spans="1:7" ht="15.75">
      <c r="A259" s="28" t="s">
        <v>7</v>
      </c>
      <c r="B259" s="28" t="s">
        <v>83</v>
      </c>
      <c r="C259" s="28"/>
      <c r="D259" s="28" t="s">
        <v>67</v>
      </c>
      <c r="E259" s="28" t="s">
        <v>118</v>
      </c>
      <c r="F259" s="28" t="s">
        <v>85</v>
      </c>
      <c r="G259" s="28" t="s">
        <v>180</v>
      </c>
    </row>
    <row r="260" spans="1:7" ht="15.75">
      <c r="A260" s="28"/>
      <c r="B260" s="28"/>
      <c r="C260" s="28"/>
      <c r="D260" s="28"/>
      <c r="E260" s="28" t="s">
        <v>168</v>
      </c>
      <c r="F260" s="28" t="s">
        <v>88</v>
      </c>
      <c r="G260" s="28"/>
    </row>
    <row r="261" spans="1:7" ht="15.75">
      <c r="A261" s="28" t="s">
        <v>8</v>
      </c>
      <c r="B261" s="28" t="s">
        <v>213</v>
      </c>
      <c r="C261" s="29" t="s">
        <v>107</v>
      </c>
      <c r="D261" s="28" t="s">
        <v>187</v>
      </c>
      <c r="E261" s="6" t="s">
        <v>95</v>
      </c>
      <c r="F261" s="28" t="s">
        <v>17</v>
      </c>
      <c r="G261" s="28" t="s">
        <v>38</v>
      </c>
    </row>
    <row r="262" spans="1:7" ht="15.75">
      <c r="A262" s="261" t="s">
        <v>109</v>
      </c>
      <c r="B262" s="262"/>
      <c r="C262" s="29" t="s">
        <v>108</v>
      </c>
      <c r="D262" s="68" t="s">
        <v>36</v>
      </c>
      <c r="E262" s="69" t="s">
        <v>214</v>
      </c>
      <c r="F262" s="70" t="s">
        <v>103</v>
      </c>
      <c r="G262" s="70" t="s">
        <v>170</v>
      </c>
    </row>
    <row r="263" spans="1:7" ht="15.75">
      <c r="A263" s="58" t="s">
        <v>155</v>
      </c>
      <c r="B263" s="59" t="s">
        <v>156</v>
      </c>
      <c r="C263" s="33"/>
      <c r="D263" s="33" t="s">
        <v>67</v>
      </c>
      <c r="E263" s="34" t="s">
        <v>117</v>
      </c>
      <c r="F263" s="35" t="s">
        <v>78</v>
      </c>
      <c r="G263" s="28" t="s">
        <v>173</v>
      </c>
    </row>
    <row r="265" spans="1:7" ht="18.75">
      <c r="A265" s="27" t="s">
        <v>236</v>
      </c>
      <c r="B265" s="27"/>
      <c r="C265" s="27"/>
      <c r="D265" s="27" t="s">
        <v>1</v>
      </c>
      <c r="E265" s="27"/>
      <c r="F265" s="27"/>
      <c r="G265" s="27" t="s">
        <v>0</v>
      </c>
    </row>
    <row r="266" spans="1:7" ht="18.75">
      <c r="A266" s="27"/>
      <c r="B266" s="27" t="s">
        <v>2</v>
      </c>
      <c r="C266" s="27"/>
      <c r="D266" s="27" t="s">
        <v>4</v>
      </c>
      <c r="E266" s="27" t="s">
        <v>5</v>
      </c>
      <c r="F266" s="27" t="s">
        <v>6</v>
      </c>
      <c r="G266" s="27" t="s">
        <v>3</v>
      </c>
    </row>
    <row r="267" spans="1:7" ht="15.75">
      <c r="A267" s="28" t="s">
        <v>7</v>
      </c>
      <c r="B267" s="28" t="s">
        <v>48</v>
      </c>
      <c r="C267" s="28"/>
      <c r="D267" s="28" t="s">
        <v>16</v>
      </c>
      <c r="E267" s="28" t="s">
        <v>97</v>
      </c>
      <c r="F267" s="28" t="s">
        <v>86</v>
      </c>
      <c r="G267" s="28" t="s">
        <v>177</v>
      </c>
    </row>
    <row r="268" spans="1:7" ht="15.75">
      <c r="A268" s="28"/>
      <c r="B268" s="28"/>
      <c r="C268" s="28"/>
      <c r="D268" s="28"/>
      <c r="E268" s="28" t="s">
        <v>210</v>
      </c>
      <c r="F268" s="28" t="s">
        <v>56</v>
      </c>
      <c r="G268" s="28"/>
    </row>
    <row r="269" spans="1:7" ht="15.75">
      <c r="A269" s="28" t="s">
        <v>8</v>
      </c>
      <c r="B269" s="28" t="s">
        <v>22</v>
      </c>
      <c r="C269" s="29" t="s">
        <v>107</v>
      </c>
      <c r="D269" s="28" t="s">
        <v>82</v>
      </c>
      <c r="E269" s="6" t="s">
        <v>68</v>
      </c>
      <c r="F269" s="28" t="s">
        <v>87</v>
      </c>
      <c r="G269" s="28" t="s">
        <v>15</v>
      </c>
    </row>
    <row r="270" spans="1:7" ht="15.75">
      <c r="A270" s="261" t="s">
        <v>240</v>
      </c>
      <c r="B270" s="262"/>
      <c r="C270" s="29" t="s">
        <v>108</v>
      </c>
      <c r="D270" s="68" t="s">
        <v>93</v>
      </c>
      <c r="E270" s="69" t="s">
        <v>94</v>
      </c>
      <c r="F270" s="70" t="s">
        <v>89</v>
      </c>
      <c r="G270" s="70" t="s">
        <v>219</v>
      </c>
    </row>
    <row r="271" spans="1:7" ht="15.75">
      <c r="A271" s="58" t="s">
        <v>155</v>
      </c>
      <c r="B271" s="59" t="s">
        <v>156</v>
      </c>
      <c r="C271" s="33"/>
      <c r="D271" s="33" t="s">
        <v>16</v>
      </c>
      <c r="E271" s="34" t="s">
        <v>117</v>
      </c>
      <c r="F271" s="35" t="s">
        <v>80</v>
      </c>
      <c r="G271" s="28" t="s">
        <v>92</v>
      </c>
    </row>
    <row r="273" spans="1:7" ht="18.75">
      <c r="A273" s="27" t="s">
        <v>237</v>
      </c>
      <c r="B273" s="27"/>
      <c r="C273" s="27"/>
      <c r="D273" s="27" t="s">
        <v>1</v>
      </c>
      <c r="E273" s="27"/>
      <c r="F273" s="27"/>
      <c r="G273" s="27" t="s">
        <v>0</v>
      </c>
    </row>
    <row r="274" spans="1:7" ht="18.75">
      <c r="A274" s="27"/>
      <c r="B274" s="27" t="s">
        <v>2</v>
      </c>
      <c r="C274" s="27"/>
      <c r="D274" s="27" t="s">
        <v>4</v>
      </c>
      <c r="E274" s="27" t="s">
        <v>5</v>
      </c>
      <c r="F274" s="27" t="s">
        <v>6</v>
      </c>
      <c r="G274" s="27" t="s">
        <v>3</v>
      </c>
    </row>
    <row r="275" spans="1:7" ht="15.75">
      <c r="A275" s="28" t="s">
        <v>7</v>
      </c>
      <c r="B275" s="28" t="s">
        <v>65</v>
      </c>
      <c r="C275" s="28"/>
      <c r="D275" s="28" t="s">
        <v>9</v>
      </c>
      <c r="E275" s="28" t="s">
        <v>44</v>
      </c>
      <c r="F275" s="28" t="s">
        <v>91</v>
      </c>
      <c r="G275" s="28" t="s">
        <v>182</v>
      </c>
    </row>
    <row r="276" spans="1:7" ht="15.75">
      <c r="A276" s="28"/>
      <c r="B276" s="28"/>
      <c r="C276" s="28"/>
      <c r="D276" s="28"/>
      <c r="E276" s="28" t="s">
        <v>74</v>
      </c>
      <c r="F276" s="28" t="s">
        <v>183</v>
      </c>
      <c r="G276" s="28"/>
    </row>
    <row r="277" spans="1:7" ht="15.75">
      <c r="A277" s="28" t="s">
        <v>8</v>
      </c>
      <c r="B277" s="28" t="s">
        <v>29</v>
      </c>
      <c r="C277" s="29" t="s">
        <v>107</v>
      </c>
      <c r="D277" s="28" t="s">
        <v>104</v>
      </c>
      <c r="E277" s="6" t="s">
        <v>101</v>
      </c>
      <c r="F277" s="28" t="s">
        <v>10</v>
      </c>
      <c r="G277" s="28" t="s">
        <v>11</v>
      </c>
    </row>
    <row r="278" spans="1:7" ht="15.75">
      <c r="A278" s="261" t="s">
        <v>241</v>
      </c>
      <c r="B278" s="262"/>
      <c r="C278" s="29" t="s">
        <v>108</v>
      </c>
      <c r="D278" s="68" t="s">
        <v>38</v>
      </c>
      <c r="E278" s="69" t="s">
        <v>169</v>
      </c>
      <c r="F278" s="70" t="s">
        <v>14</v>
      </c>
      <c r="G278" s="70" t="s">
        <v>73</v>
      </c>
    </row>
    <row r="279" spans="1:7" ht="15.75">
      <c r="A279" s="58" t="s">
        <v>155</v>
      </c>
      <c r="B279" s="59" t="s">
        <v>156</v>
      </c>
      <c r="C279" s="33"/>
      <c r="D279" s="33" t="s">
        <v>9</v>
      </c>
      <c r="E279" s="34" t="s">
        <v>117</v>
      </c>
      <c r="F279" s="35" t="s">
        <v>123</v>
      </c>
      <c r="G279" s="28" t="s">
        <v>72</v>
      </c>
    </row>
    <row r="281" spans="1:7" ht="18.75">
      <c r="A281" s="27" t="s">
        <v>238</v>
      </c>
      <c r="B281" s="27"/>
      <c r="C281" s="27"/>
      <c r="D281" s="27" t="s">
        <v>1</v>
      </c>
      <c r="E281" s="27"/>
      <c r="F281" s="27"/>
      <c r="G281" s="27" t="s">
        <v>0</v>
      </c>
    </row>
    <row r="282" spans="1:7" ht="18.75">
      <c r="A282" s="27"/>
      <c r="B282" s="27" t="s">
        <v>2</v>
      </c>
      <c r="C282" s="27"/>
      <c r="D282" s="27" t="s">
        <v>4</v>
      </c>
      <c r="E282" s="27" t="s">
        <v>5</v>
      </c>
      <c r="F282" s="27" t="s">
        <v>6</v>
      </c>
      <c r="G282" s="27" t="s">
        <v>3</v>
      </c>
    </row>
    <row r="283" spans="1:7" ht="15.75">
      <c r="A283" s="28" t="s">
        <v>7</v>
      </c>
      <c r="B283" s="28" t="s">
        <v>60</v>
      </c>
      <c r="C283" s="28"/>
      <c r="D283" s="28" t="s">
        <v>61</v>
      </c>
      <c r="E283" s="28" t="s">
        <v>99</v>
      </c>
      <c r="F283" s="28" t="s">
        <v>62</v>
      </c>
      <c r="G283" s="28" t="s">
        <v>179</v>
      </c>
    </row>
    <row r="284" spans="1:7" ht="15.75">
      <c r="A284" s="28"/>
      <c r="B284" s="28"/>
      <c r="C284" s="28"/>
      <c r="D284" s="28"/>
      <c r="E284" s="28" t="s">
        <v>100</v>
      </c>
      <c r="F284" s="28" t="s">
        <v>91</v>
      </c>
      <c r="G284" s="28"/>
    </row>
    <row r="285" spans="1:7" ht="15.75">
      <c r="A285" s="28" t="s">
        <v>8</v>
      </c>
      <c r="B285" s="28" t="s">
        <v>43</v>
      </c>
      <c r="C285" s="29" t="s">
        <v>107</v>
      </c>
      <c r="D285" s="28" t="s">
        <v>189</v>
      </c>
      <c r="E285" s="6" t="s">
        <v>96</v>
      </c>
      <c r="F285" s="28" t="s">
        <v>13</v>
      </c>
      <c r="G285" s="28" t="s">
        <v>18</v>
      </c>
    </row>
    <row r="286" spans="1:7" ht="15.75">
      <c r="A286" s="261" t="s">
        <v>109</v>
      </c>
      <c r="B286" s="262"/>
      <c r="C286" s="29" t="s">
        <v>108</v>
      </c>
      <c r="D286" s="68" t="s">
        <v>90</v>
      </c>
      <c r="E286" s="69" t="s">
        <v>215</v>
      </c>
      <c r="F286" s="70" t="s">
        <v>76</v>
      </c>
      <c r="G286" s="70" t="s">
        <v>93</v>
      </c>
    </row>
    <row r="287" spans="1:7" ht="15.75">
      <c r="A287" s="58" t="s">
        <v>155</v>
      </c>
      <c r="B287" s="59" t="s">
        <v>156</v>
      </c>
      <c r="C287" s="33"/>
      <c r="D287" s="33" t="s">
        <v>67</v>
      </c>
      <c r="E287" s="34" t="s">
        <v>117</v>
      </c>
      <c r="F287" s="35" t="s">
        <v>78</v>
      </c>
      <c r="G287" s="28" t="s">
        <v>92</v>
      </c>
    </row>
    <row r="289" spans="1:7" ht="18.75">
      <c r="A289" s="27" t="s">
        <v>232</v>
      </c>
      <c r="B289" s="27"/>
      <c r="C289" s="27"/>
      <c r="D289" s="27" t="s">
        <v>1</v>
      </c>
      <c r="E289" s="27"/>
      <c r="F289" s="27"/>
      <c r="G289" s="27" t="s">
        <v>0</v>
      </c>
    </row>
    <row r="290" spans="1:7" ht="18.75">
      <c r="A290" s="27"/>
      <c r="B290" s="27" t="s">
        <v>2</v>
      </c>
      <c r="C290" s="27"/>
      <c r="D290" s="27" t="s">
        <v>4</v>
      </c>
      <c r="E290" s="27" t="s">
        <v>5</v>
      </c>
      <c r="F290" s="27" t="s">
        <v>6</v>
      </c>
      <c r="G290" s="27" t="s">
        <v>3</v>
      </c>
    </row>
    <row r="291" spans="1:7" ht="15.75">
      <c r="A291" s="28" t="s">
        <v>7</v>
      </c>
      <c r="B291" s="28"/>
      <c r="C291" s="28"/>
      <c r="D291" s="28"/>
      <c r="E291" s="28"/>
      <c r="F291" s="28"/>
      <c r="G291" s="28"/>
    </row>
    <row r="292" spans="1:7" ht="15.75">
      <c r="A292" s="28"/>
      <c r="B292" s="28"/>
      <c r="C292" s="28"/>
      <c r="D292" s="28"/>
      <c r="E292" s="28"/>
      <c r="F292" s="28"/>
      <c r="G292" s="28"/>
    </row>
    <row r="293" spans="1:7" ht="15.75">
      <c r="A293" s="28" t="s">
        <v>8</v>
      </c>
      <c r="B293" s="28"/>
      <c r="C293" s="29" t="s">
        <v>107</v>
      </c>
      <c r="D293" s="28"/>
      <c r="E293" s="6"/>
      <c r="F293" s="28"/>
      <c r="G293" s="28"/>
    </row>
    <row r="294" spans="1:7" ht="15.75">
      <c r="A294" s="261"/>
      <c r="B294" s="262"/>
      <c r="C294" s="29" t="s">
        <v>108</v>
      </c>
      <c r="D294" s="68"/>
      <c r="E294" s="69"/>
      <c r="F294" s="70"/>
      <c r="G294" s="70"/>
    </row>
    <row r="295" spans="1:7" ht="15.75">
      <c r="A295" s="58" t="s">
        <v>155</v>
      </c>
      <c r="B295" s="59" t="s">
        <v>156</v>
      </c>
      <c r="C295" s="33"/>
      <c r="D295" s="33"/>
      <c r="E295" s="34" t="s">
        <v>117</v>
      </c>
      <c r="F295" s="35"/>
      <c r="G295" s="28"/>
    </row>
  </sheetData>
  <sheetProtection/>
  <mergeCells count="35">
    <mergeCell ref="A182:B182"/>
    <mergeCell ref="A190:B190"/>
    <mergeCell ref="A150:B150"/>
    <mergeCell ref="A158:B158"/>
    <mergeCell ref="A166:B166"/>
    <mergeCell ref="A174:B174"/>
    <mergeCell ref="A56:B56"/>
    <mergeCell ref="A64:B64"/>
    <mergeCell ref="A72:B72"/>
    <mergeCell ref="A112:B112"/>
    <mergeCell ref="A134:B134"/>
    <mergeCell ref="A142:B142"/>
    <mergeCell ref="A80:B80"/>
    <mergeCell ref="A88:B88"/>
    <mergeCell ref="A96:B96"/>
    <mergeCell ref="A104:B104"/>
    <mergeCell ref="A198:B198"/>
    <mergeCell ref="A206:B206"/>
    <mergeCell ref="A214:B214"/>
    <mergeCell ref="A222:B222"/>
    <mergeCell ref="A40:B40"/>
    <mergeCell ref="A7:B7"/>
    <mergeCell ref="A15:B15"/>
    <mergeCell ref="A23:B23"/>
    <mergeCell ref="A31:B31"/>
    <mergeCell ref="A48:B48"/>
    <mergeCell ref="A294:B294"/>
    <mergeCell ref="A262:B262"/>
    <mergeCell ref="A270:B270"/>
    <mergeCell ref="A278:B278"/>
    <mergeCell ref="A286:B286"/>
    <mergeCell ref="A230:B230"/>
    <mergeCell ref="A238:B238"/>
    <mergeCell ref="A246:B246"/>
    <mergeCell ref="A254:B254"/>
  </mergeCells>
  <printOptions gridLines="1"/>
  <pageMargins left="0.2" right="0" top="1.1" bottom="0" header="0" footer="0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0.421875" style="37" customWidth="1"/>
    <col min="2" max="2" width="14.421875" style="37" customWidth="1"/>
    <col min="3" max="3" width="14.57421875" style="37" customWidth="1"/>
    <col min="4" max="4" width="11.8515625" style="37" customWidth="1"/>
    <col min="5" max="5" width="13.421875" style="37" customWidth="1"/>
    <col min="6" max="6" width="8.421875" style="37" customWidth="1"/>
    <col min="7" max="7" width="4.28125" style="54" customWidth="1"/>
    <col min="8" max="8" width="10.7109375" style="0" customWidth="1"/>
  </cols>
  <sheetData>
    <row r="1" spans="1:6" ht="16.5" thickTop="1">
      <c r="A1" s="26" t="s">
        <v>71</v>
      </c>
      <c r="B1" s="26"/>
      <c r="C1" s="90"/>
      <c r="D1" s="97" t="s">
        <v>252</v>
      </c>
      <c r="E1" s="26"/>
      <c r="F1" s="26"/>
    </row>
    <row r="2" spans="1:6" ht="16.5" thickBot="1">
      <c r="A2" s="26" t="s">
        <v>19</v>
      </c>
      <c r="B2" s="26" t="s">
        <v>0</v>
      </c>
      <c r="C2" s="90"/>
      <c r="D2" s="98" t="s">
        <v>253</v>
      </c>
      <c r="E2" s="26"/>
      <c r="F2" s="26"/>
    </row>
    <row r="3" spans="1:6" ht="16.5" thickTop="1">
      <c r="A3" s="26" t="s">
        <v>20</v>
      </c>
      <c r="B3" s="26" t="s">
        <v>3</v>
      </c>
      <c r="C3" s="26" t="s">
        <v>21</v>
      </c>
      <c r="D3" s="26" t="s">
        <v>4</v>
      </c>
      <c r="E3" s="26" t="s">
        <v>6</v>
      </c>
      <c r="F3" s="26" t="s">
        <v>77</v>
      </c>
    </row>
    <row r="4" spans="1:8" ht="12.75">
      <c r="A4" s="36" t="s">
        <v>22</v>
      </c>
      <c r="B4" s="36" t="s">
        <v>18</v>
      </c>
      <c r="C4" s="36" t="s">
        <v>82</v>
      </c>
      <c r="D4" s="36" t="s">
        <v>36</v>
      </c>
      <c r="E4" s="36" t="s">
        <v>23</v>
      </c>
      <c r="F4" s="36" t="s">
        <v>80</v>
      </c>
      <c r="H4" s="136" t="s">
        <v>18</v>
      </c>
    </row>
    <row r="5" spans="1:8" ht="12.75">
      <c r="A5" s="36" t="s">
        <v>81</v>
      </c>
      <c r="B5" s="36" t="s">
        <v>28</v>
      </c>
      <c r="C5" s="36" t="s">
        <v>84</v>
      </c>
      <c r="D5" s="36" t="s">
        <v>26</v>
      </c>
      <c r="E5" s="36" t="s">
        <v>81</v>
      </c>
      <c r="F5" s="36" t="s">
        <v>34</v>
      </c>
      <c r="H5" s="136" t="s">
        <v>14</v>
      </c>
    </row>
    <row r="6" spans="1:8" ht="12.75">
      <c r="A6" s="88" t="s">
        <v>29</v>
      </c>
      <c r="B6" s="36" t="s">
        <v>11</v>
      </c>
      <c r="C6" s="36" t="s">
        <v>104</v>
      </c>
      <c r="D6" s="36" t="s">
        <v>38</v>
      </c>
      <c r="E6" s="36" t="s">
        <v>17</v>
      </c>
      <c r="F6" s="36" t="s">
        <v>78</v>
      </c>
      <c r="H6" s="129" t="s">
        <v>277</v>
      </c>
    </row>
    <row r="7" spans="1:8" ht="12.75">
      <c r="A7" s="88" t="s">
        <v>250</v>
      </c>
      <c r="B7" s="36" t="s">
        <v>24</v>
      </c>
      <c r="C7" s="36" t="s">
        <v>42</v>
      </c>
      <c r="D7" s="36" t="s">
        <v>40</v>
      </c>
      <c r="E7" s="36" t="s">
        <v>28</v>
      </c>
      <c r="F7" s="36" t="s">
        <v>30</v>
      </c>
      <c r="H7" s="36" t="s">
        <v>278</v>
      </c>
    </row>
    <row r="8" spans="1:8" ht="12.75">
      <c r="A8" s="36" t="s">
        <v>43</v>
      </c>
      <c r="B8" s="36" t="s">
        <v>90</v>
      </c>
      <c r="C8" s="36" t="s">
        <v>11</v>
      </c>
      <c r="D8" s="36" t="s">
        <v>90</v>
      </c>
      <c r="H8" s="36" t="s">
        <v>279</v>
      </c>
    </row>
    <row r="9" spans="1:8" ht="12.75">
      <c r="A9" s="36" t="s">
        <v>37</v>
      </c>
      <c r="B9" s="36" t="s">
        <v>39</v>
      </c>
      <c r="C9" s="36" t="s">
        <v>24</v>
      </c>
      <c r="D9" s="36" t="s">
        <v>39</v>
      </c>
      <c r="H9" s="1"/>
    </row>
    <row r="10" spans="1:8" ht="16.5" thickBot="1">
      <c r="A10" s="36" t="s">
        <v>292</v>
      </c>
      <c r="B10" s="36" t="s">
        <v>13</v>
      </c>
      <c r="C10" s="36" t="s">
        <v>187</v>
      </c>
      <c r="D10" s="36" t="s">
        <v>15</v>
      </c>
      <c r="E10" s="88" t="s">
        <v>14</v>
      </c>
      <c r="G10" s="96" t="s">
        <v>5</v>
      </c>
      <c r="H10" s="93"/>
    </row>
    <row r="11" spans="1:8" ht="13.5" thickTop="1">
      <c r="A11" s="36" t="s">
        <v>47</v>
      </c>
      <c r="B11" s="36" t="s">
        <v>39</v>
      </c>
      <c r="C11" s="36" t="s">
        <v>209</v>
      </c>
      <c r="D11" s="36" t="s">
        <v>27</v>
      </c>
      <c r="E11" s="88" t="s">
        <v>37</v>
      </c>
      <c r="F11" s="91"/>
      <c r="G11" s="72" t="s">
        <v>254</v>
      </c>
      <c r="H11" s="95"/>
    </row>
    <row r="12" spans="1:8" ht="14.25" thickBot="1">
      <c r="A12" s="36" t="s">
        <v>50</v>
      </c>
      <c r="B12" s="89" t="s">
        <v>33</v>
      </c>
      <c r="C12" s="36" t="s">
        <v>188</v>
      </c>
      <c r="D12" s="36" t="s">
        <v>93</v>
      </c>
      <c r="E12" s="36" t="s">
        <v>76</v>
      </c>
      <c r="F12" s="91"/>
      <c r="G12" s="92" t="s">
        <v>255</v>
      </c>
      <c r="H12" s="94"/>
    </row>
    <row r="13" spans="1:8" ht="14.25" thickTop="1">
      <c r="A13" s="36" t="s">
        <v>51</v>
      </c>
      <c r="B13" s="89" t="s">
        <v>250</v>
      </c>
      <c r="C13" s="36" t="s">
        <v>55</v>
      </c>
      <c r="D13" s="170" t="s">
        <v>249</v>
      </c>
      <c r="E13" s="36" t="s">
        <v>159</v>
      </c>
      <c r="G13" s="72" t="s">
        <v>333</v>
      </c>
      <c r="H13" s="1"/>
    </row>
    <row r="14" spans="1:7" ht="12.75">
      <c r="A14" s="36" t="s">
        <v>54</v>
      </c>
      <c r="B14" s="36" t="s">
        <v>38</v>
      </c>
      <c r="C14" s="36" t="s">
        <v>189</v>
      </c>
      <c r="D14" s="36"/>
      <c r="E14" s="36" t="s">
        <v>87</v>
      </c>
      <c r="F14" s="36"/>
      <c r="G14" s="72" t="s">
        <v>37</v>
      </c>
    </row>
    <row r="15" spans="1:7" ht="12.75">
      <c r="A15" s="36" t="s">
        <v>55</v>
      </c>
      <c r="B15" s="36" t="s">
        <v>40</v>
      </c>
      <c r="C15" s="36" t="s">
        <v>190</v>
      </c>
      <c r="D15" s="36"/>
      <c r="E15" s="36" t="s">
        <v>25</v>
      </c>
      <c r="F15" s="36"/>
      <c r="G15" s="72" t="s">
        <v>97</v>
      </c>
    </row>
    <row r="16" spans="1:7" ht="12.75">
      <c r="A16" s="36" t="s">
        <v>52</v>
      </c>
      <c r="B16" s="36" t="s">
        <v>15</v>
      </c>
      <c r="C16" s="37" t="s">
        <v>335</v>
      </c>
      <c r="D16" s="36"/>
      <c r="E16" s="36" t="s">
        <v>89</v>
      </c>
      <c r="F16" s="36"/>
      <c r="G16" s="72" t="s">
        <v>98</v>
      </c>
    </row>
    <row r="17" spans="1:8" ht="12.75">
      <c r="A17" s="36" t="s">
        <v>53</v>
      </c>
      <c r="B17" s="36" t="s">
        <v>27</v>
      </c>
      <c r="D17" s="36"/>
      <c r="E17" s="36" t="s">
        <v>55</v>
      </c>
      <c r="F17" s="36"/>
      <c r="G17" s="134" t="s">
        <v>99</v>
      </c>
      <c r="H17" s="122"/>
    </row>
    <row r="18" spans="1:8" ht="15.75">
      <c r="A18" s="36" t="s">
        <v>32</v>
      </c>
      <c r="B18" s="36" t="s">
        <v>170</v>
      </c>
      <c r="C18" s="26"/>
      <c r="D18" s="36"/>
      <c r="E18" s="36" t="s">
        <v>13</v>
      </c>
      <c r="F18" s="36"/>
      <c r="G18" s="134" t="s">
        <v>47</v>
      </c>
      <c r="H18" s="122"/>
    </row>
    <row r="19" spans="1:7" ht="15.75">
      <c r="A19" s="36" t="s">
        <v>34</v>
      </c>
      <c r="B19" s="36" t="s">
        <v>171</v>
      </c>
      <c r="C19" s="26"/>
      <c r="D19" s="36"/>
      <c r="E19" s="36" t="s">
        <v>39</v>
      </c>
      <c r="F19" s="36"/>
      <c r="G19" s="72" t="s">
        <v>101</v>
      </c>
    </row>
    <row r="20" spans="1:7" ht="15.75">
      <c r="A20" s="36" t="s">
        <v>35</v>
      </c>
      <c r="B20" s="36" t="s">
        <v>173</v>
      </c>
      <c r="C20" s="26"/>
      <c r="D20" s="36"/>
      <c r="E20" s="36" t="s">
        <v>103</v>
      </c>
      <c r="F20" s="36"/>
      <c r="G20" s="72" t="s">
        <v>102</v>
      </c>
    </row>
    <row r="21" spans="1:7" ht="15.75">
      <c r="A21" s="36" t="s">
        <v>79</v>
      </c>
      <c r="B21" s="36" t="s">
        <v>174</v>
      </c>
      <c r="C21" s="26"/>
      <c r="D21" s="36"/>
      <c r="E21" s="36" t="s">
        <v>79</v>
      </c>
      <c r="F21" s="36"/>
      <c r="G21" s="72" t="s">
        <v>169</v>
      </c>
    </row>
    <row r="22" spans="1:7" ht="15.75">
      <c r="A22" s="36" t="s">
        <v>213</v>
      </c>
      <c r="B22" s="170" t="s">
        <v>298</v>
      </c>
      <c r="C22" s="26"/>
      <c r="D22" s="36"/>
      <c r="E22" s="36" t="s">
        <v>185</v>
      </c>
      <c r="F22" s="36"/>
      <c r="G22" s="72" t="s">
        <v>102</v>
      </c>
    </row>
    <row r="23" spans="1:7" ht="15.75">
      <c r="A23" s="36" t="s">
        <v>24</v>
      </c>
      <c r="B23" s="170" t="s">
        <v>247</v>
      </c>
      <c r="C23" s="26"/>
      <c r="D23" s="36"/>
      <c r="E23" s="36" t="s">
        <v>186</v>
      </c>
      <c r="F23" s="36"/>
      <c r="G23" s="72"/>
    </row>
    <row r="24" spans="1:7" ht="15.75">
      <c r="A24" s="36" t="s">
        <v>251</v>
      </c>
      <c r="B24" s="112" t="s">
        <v>73</v>
      </c>
      <c r="C24" s="26"/>
      <c r="D24" s="36"/>
      <c r="G24" s="72"/>
    </row>
    <row r="25" spans="1:7" ht="15.75">
      <c r="A25" s="36" t="s">
        <v>302</v>
      </c>
      <c r="B25" s="113" t="s">
        <v>248</v>
      </c>
      <c r="C25" s="26"/>
      <c r="D25" s="36"/>
      <c r="G25" s="72" t="s">
        <v>94</v>
      </c>
    </row>
    <row r="26" spans="1:7" ht="15.75">
      <c r="A26" s="37" t="s">
        <v>301</v>
      </c>
      <c r="B26" s="112" t="s">
        <v>72</v>
      </c>
      <c r="C26" s="26"/>
      <c r="D26" s="36"/>
      <c r="F26" s="36"/>
      <c r="G26" s="72" t="s">
        <v>34</v>
      </c>
    </row>
    <row r="27" spans="1:7" ht="13.5">
      <c r="A27" s="37" t="s">
        <v>300</v>
      </c>
      <c r="B27" s="113" t="s">
        <v>248</v>
      </c>
      <c r="C27" s="36"/>
      <c r="D27" s="36"/>
      <c r="F27" s="36"/>
      <c r="G27" s="72" t="s">
        <v>332</v>
      </c>
    </row>
    <row r="28" spans="2:7" ht="13.5">
      <c r="B28" s="89" t="s">
        <v>276</v>
      </c>
      <c r="C28" s="36"/>
      <c r="D28" s="36"/>
      <c r="F28" s="36"/>
      <c r="G28" s="72" t="s">
        <v>158</v>
      </c>
    </row>
    <row r="29" spans="2:7" ht="12.75">
      <c r="B29" s="128" t="s">
        <v>220</v>
      </c>
      <c r="C29" s="36"/>
      <c r="D29" s="36"/>
      <c r="E29" s="36"/>
      <c r="F29" s="36"/>
      <c r="G29" s="72" t="s">
        <v>106</v>
      </c>
    </row>
    <row r="30" spans="2:7" ht="12.75">
      <c r="B30" s="36"/>
      <c r="C30" s="36"/>
      <c r="D30" s="36"/>
      <c r="E30" s="36"/>
      <c r="F30" s="36"/>
      <c r="G30" s="72" t="s">
        <v>55</v>
      </c>
    </row>
    <row r="31" spans="2:7" ht="12.75">
      <c r="B31" s="36"/>
      <c r="C31" s="36"/>
      <c r="D31" s="36"/>
      <c r="E31" s="36"/>
      <c r="F31" s="36"/>
      <c r="G31" s="72" t="s">
        <v>95</v>
      </c>
    </row>
    <row r="32" spans="3:7" ht="12.75">
      <c r="C32" s="36"/>
      <c r="D32" s="36"/>
      <c r="E32" s="36"/>
      <c r="F32" s="36"/>
      <c r="G32" s="72" t="s">
        <v>79</v>
      </c>
    </row>
    <row r="33" spans="3:7" ht="12.75">
      <c r="C33" s="36"/>
      <c r="D33" s="36"/>
      <c r="E33" s="36"/>
      <c r="F33" s="36"/>
      <c r="G33" s="72" t="s">
        <v>214</v>
      </c>
    </row>
    <row r="34" spans="1:7" ht="15.75">
      <c r="A34" s="26"/>
      <c r="B34" s="36"/>
      <c r="C34" s="36"/>
      <c r="D34" s="36"/>
      <c r="E34" s="36"/>
      <c r="F34" s="36"/>
      <c r="G34" s="72" t="s">
        <v>79</v>
      </c>
    </row>
    <row r="35" spans="1:7" ht="15.75">
      <c r="A35" s="26" t="s">
        <v>7</v>
      </c>
      <c r="B35" s="26"/>
      <c r="C35" s="26"/>
      <c r="D35" s="26"/>
      <c r="E35" s="26"/>
      <c r="F35" s="26"/>
      <c r="G35" s="72" t="s">
        <v>331</v>
      </c>
    </row>
    <row r="36" spans="1:7" ht="15.75">
      <c r="A36" s="26" t="s">
        <v>19</v>
      </c>
      <c r="B36" s="26" t="s">
        <v>0</v>
      </c>
      <c r="C36" s="26"/>
      <c r="D36" s="26"/>
      <c r="E36" s="26"/>
      <c r="F36" s="26"/>
      <c r="G36" s="72" t="s">
        <v>259</v>
      </c>
    </row>
    <row r="37" spans="1:7" ht="15.75">
      <c r="A37" s="26" t="s">
        <v>20</v>
      </c>
      <c r="B37" s="26" t="s">
        <v>3</v>
      </c>
      <c r="C37" s="26" t="s">
        <v>21</v>
      </c>
      <c r="D37" s="26" t="s">
        <v>4</v>
      </c>
      <c r="E37" s="26" t="s">
        <v>6</v>
      </c>
      <c r="F37" s="26" t="s">
        <v>77</v>
      </c>
      <c r="G37" s="72" t="s">
        <v>118</v>
      </c>
    </row>
    <row r="38" spans="1:7" ht="12.75">
      <c r="A38" s="36" t="s">
        <v>60</v>
      </c>
      <c r="B38" s="36" t="s">
        <v>9</v>
      </c>
      <c r="C38" s="36" t="s">
        <v>61</v>
      </c>
      <c r="D38" s="36"/>
      <c r="E38" s="36" t="s">
        <v>56</v>
      </c>
      <c r="G38" s="72" t="s">
        <v>119</v>
      </c>
    </row>
    <row r="39" spans="1:7" ht="12.75">
      <c r="A39" s="36" t="s">
        <v>58</v>
      </c>
      <c r="B39" s="36" t="s">
        <v>57</v>
      </c>
      <c r="C39" s="36" t="s">
        <v>58</v>
      </c>
      <c r="D39" s="36"/>
      <c r="E39" s="36" t="s">
        <v>59</v>
      </c>
      <c r="G39" s="72" t="s">
        <v>281</v>
      </c>
    </row>
    <row r="40" spans="1:7" ht="12.75">
      <c r="A40" s="36" t="s">
        <v>65</v>
      </c>
      <c r="B40" s="36" t="s">
        <v>16</v>
      </c>
      <c r="C40" s="36" t="s">
        <v>67</v>
      </c>
      <c r="D40" s="36"/>
      <c r="E40" s="36" t="s">
        <v>62</v>
      </c>
      <c r="F40" s="36" t="s">
        <v>9</v>
      </c>
      <c r="G40" s="72" t="s">
        <v>119</v>
      </c>
    </row>
    <row r="41" spans="1:7" ht="12.75">
      <c r="A41" s="36" t="s">
        <v>66</v>
      </c>
      <c r="B41" s="36" t="s">
        <v>63</v>
      </c>
      <c r="C41" s="36" t="s">
        <v>69</v>
      </c>
      <c r="D41" s="36"/>
      <c r="E41" s="36" t="s">
        <v>64</v>
      </c>
      <c r="F41" s="36" t="s">
        <v>57</v>
      </c>
      <c r="G41" s="73" t="s">
        <v>210</v>
      </c>
    </row>
    <row r="42" spans="1:7" ht="12.75">
      <c r="A42" s="36" t="s">
        <v>48</v>
      </c>
      <c r="B42" s="36" t="s">
        <v>67</v>
      </c>
      <c r="C42" s="36" t="s">
        <v>9</v>
      </c>
      <c r="D42" s="36"/>
      <c r="E42" s="36" t="s">
        <v>85</v>
      </c>
      <c r="F42" s="36" t="s">
        <v>16</v>
      </c>
      <c r="G42" s="72" t="s">
        <v>51</v>
      </c>
    </row>
    <row r="43" spans="1:7" ht="12.75">
      <c r="A43" s="36" t="s">
        <v>49</v>
      </c>
      <c r="B43" s="36" t="s">
        <v>69</v>
      </c>
      <c r="C43" s="36" t="s">
        <v>57</v>
      </c>
      <c r="D43" s="36"/>
      <c r="E43" s="36" t="s">
        <v>69</v>
      </c>
      <c r="F43" s="36" t="s">
        <v>63</v>
      </c>
      <c r="G43" s="72"/>
    </row>
    <row r="44" spans="1:7" ht="12.75">
      <c r="A44" s="36" t="s">
        <v>83</v>
      </c>
      <c r="B44" s="36" t="s">
        <v>175</v>
      </c>
      <c r="C44" s="36" t="s">
        <v>16</v>
      </c>
      <c r="D44" s="36"/>
      <c r="E44" s="36" t="s">
        <v>86</v>
      </c>
      <c r="F44" s="36" t="s">
        <v>67</v>
      </c>
      <c r="G44" s="72"/>
    </row>
    <row r="45" spans="1:10" ht="12.75">
      <c r="A45" s="36" t="s">
        <v>41</v>
      </c>
      <c r="B45" s="36" t="s">
        <v>176</v>
      </c>
      <c r="C45" s="36" t="s">
        <v>63</v>
      </c>
      <c r="D45" s="36"/>
      <c r="E45" s="36" t="s">
        <v>41</v>
      </c>
      <c r="F45" s="36" t="s">
        <v>69</v>
      </c>
      <c r="G45" s="114" t="s">
        <v>256</v>
      </c>
      <c r="J45" s="36"/>
    </row>
    <row r="46" spans="2:10" ht="12.75">
      <c r="B46" s="36" t="s">
        <v>177</v>
      </c>
      <c r="C46" s="36"/>
      <c r="D46" s="36"/>
      <c r="E46" s="88"/>
      <c r="F46" s="36" t="s">
        <v>282</v>
      </c>
      <c r="G46" s="114" t="s">
        <v>257</v>
      </c>
      <c r="J46" s="36"/>
    </row>
    <row r="47" spans="2:7" ht="12.75">
      <c r="B47" s="36" t="s">
        <v>178</v>
      </c>
      <c r="C47" s="36"/>
      <c r="D47" s="36"/>
      <c r="E47" s="88"/>
      <c r="F47" s="36" t="s">
        <v>31</v>
      </c>
      <c r="G47" s="72" t="s">
        <v>299</v>
      </c>
    </row>
    <row r="48" spans="2:7" ht="12.75">
      <c r="B48" s="36" t="s">
        <v>179</v>
      </c>
      <c r="C48" s="37" t="s">
        <v>303</v>
      </c>
      <c r="D48" s="36"/>
      <c r="E48" s="36" t="s">
        <v>91</v>
      </c>
      <c r="G48" s="135" t="s">
        <v>300</v>
      </c>
    </row>
    <row r="49" spans="2:7" ht="12.75">
      <c r="B49" s="36" t="s">
        <v>58</v>
      </c>
      <c r="C49" s="37" t="s">
        <v>304</v>
      </c>
      <c r="D49" s="36"/>
      <c r="E49" s="36" t="s">
        <v>49</v>
      </c>
      <c r="F49" s="36"/>
      <c r="G49" s="135" t="s">
        <v>306</v>
      </c>
    </row>
    <row r="50" spans="1:7" ht="12.75">
      <c r="A50" s="36"/>
      <c r="B50" s="36" t="s">
        <v>180</v>
      </c>
      <c r="C50" s="36"/>
      <c r="D50" s="36"/>
      <c r="E50" s="36" t="s">
        <v>183</v>
      </c>
      <c r="F50" s="36"/>
      <c r="G50" s="135" t="s">
        <v>304</v>
      </c>
    </row>
    <row r="51" spans="1:7" ht="15.75">
      <c r="A51" s="36" t="s">
        <v>334</v>
      </c>
      <c r="B51" s="36" t="s">
        <v>181</v>
      </c>
      <c r="C51" s="26"/>
      <c r="D51" s="26"/>
      <c r="E51" s="36" t="s">
        <v>184</v>
      </c>
      <c r="F51" s="36"/>
      <c r="G51" s="135" t="s">
        <v>307</v>
      </c>
    </row>
    <row r="52" spans="1:7" ht="12.75">
      <c r="A52" s="36"/>
      <c r="B52" s="36" t="s">
        <v>182</v>
      </c>
      <c r="C52" s="36"/>
      <c r="D52" s="36"/>
      <c r="E52" s="36" t="s">
        <v>10</v>
      </c>
      <c r="F52" s="36"/>
      <c r="G52" s="135" t="s">
        <v>304</v>
      </c>
    </row>
    <row r="53" spans="1:6" ht="12.75">
      <c r="A53" s="36" t="s">
        <v>305</v>
      </c>
      <c r="B53" s="36" t="s">
        <v>181</v>
      </c>
      <c r="C53" s="36"/>
      <c r="D53" s="36"/>
      <c r="E53" s="36" t="s">
        <v>31</v>
      </c>
      <c r="F53" s="36"/>
    </row>
    <row r="54" spans="1:6" ht="12.75">
      <c r="A54" s="36" t="s">
        <v>303</v>
      </c>
      <c r="B54" s="36"/>
      <c r="C54" s="36"/>
      <c r="D54" s="36"/>
      <c r="E54" s="36"/>
      <c r="F54" s="36"/>
    </row>
    <row r="55" spans="1:6" ht="12.75">
      <c r="A55" s="36" t="s">
        <v>304</v>
      </c>
      <c r="B55" s="36"/>
      <c r="C55" s="36"/>
      <c r="D55" s="36"/>
      <c r="F55" s="36"/>
    </row>
    <row r="56" spans="1:6" ht="12.75">
      <c r="A56" s="36"/>
      <c r="B56" s="36"/>
      <c r="C56" s="36"/>
      <c r="D56" s="36"/>
      <c r="F56" s="36"/>
    </row>
    <row r="57" ht="12.75">
      <c r="B57" s="36"/>
    </row>
    <row r="58" ht="12.75">
      <c r="B58" s="36"/>
    </row>
    <row r="61" ht="12.75">
      <c r="B61" s="1"/>
    </row>
    <row r="63" ht="12.75">
      <c r="B63" s="1"/>
    </row>
    <row r="65" ht="12.75">
      <c r="B65" s="1"/>
    </row>
    <row r="67" ht="12.75">
      <c r="B67" s="1"/>
    </row>
    <row r="69" ht="12.75">
      <c r="B69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9" ht="12.75">
      <c r="B89" s="1"/>
    </row>
    <row r="90" ht="12.75">
      <c r="B90" s="1"/>
    </row>
    <row r="91" ht="12.75">
      <c r="B91" s="36"/>
    </row>
    <row r="92" ht="12.75">
      <c r="B92" s="36"/>
    </row>
    <row r="93" spans="1:2" ht="12.75">
      <c r="A93" s="36"/>
      <c r="B93" s="36"/>
    </row>
    <row r="94" spans="1:2" ht="12.75">
      <c r="A94" s="36"/>
      <c r="B94" s="36"/>
    </row>
    <row r="95" spans="1:2" ht="12.75">
      <c r="A95" s="36"/>
      <c r="B95" s="36"/>
    </row>
    <row r="96" spans="1:2" ht="12.75">
      <c r="A96" s="36"/>
      <c r="B96" s="36"/>
    </row>
    <row r="97" spans="1:2" ht="12.75">
      <c r="A97" s="36"/>
      <c r="B97" s="36"/>
    </row>
    <row r="98" spans="1:2" ht="12.75">
      <c r="A98" s="36"/>
      <c r="B98" s="36"/>
    </row>
    <row r="99" spans="1:2" ht="12.75">
      <c r="A99" s="36"/>
      <c r="B99" s="36"/>
    </row>
    <row r="100" spans="1:2" ht="12.75">
      <c r="A100" s="36"/>
      <c r="B100" s="36"/>
    </row>
    <row r="101" spans="1:2" ht="12.75">
      <c r="A101" s="36"/>
      <c r="B101" s="36"/>
    </row>
    <row r="102" spans="1:2" ht="12.75">
      <c r="A102" s="36"/>
      <c r="B102" s="36"/>
    </row>
    <row r="103" spans="1:2" ht="12.75">
      <c r="A103" s="36"/>
      <c r="B103" s="36"/>
    </row>
    <row r="104" spans="1:2" ht="12.75">
      <c r="A104" s="36"/>
      <c r="B104" s="36"/>
    </row>
    <row r="105" spans="1:2" ht="12.75">
      <c r="A105" s="36"/>
      <c r="B105" s="36"/>
    </row>
    <row r="106" spans="1:2" ht="12.75">
      <c r="A106" s="36"/>
      <c r="B106" s="36"/>
    </row>
    <row r="107" spans="1:2" ht="12.75">
      <c r="A107" s="36"/>
      <c r="B107" s="36"/>
    </row>
    <row r="108" spans="1:2" ht="12.75">
      <c r="A108" s="36"/>
      <c r="B108" s="36"/>
    </row>
    <row r="109" spans="1:2" ht="12.75">
      <c r="A109" s="36"/>
      <c r="B109" s="36"/>
    </row>
    <row r="110" spans="1:2" ht="12.75">
      <c r="A110" s="36"/>
      <c r="B110" s="36"/>
    </row>
    <row r="111" spans="1:2" ht="12.75">
      <c r="A111" s="36"/>
      <c r="B111" s="36"/>
    </row>
  </sheetData>
  <sheetProtection/>
  <printOptions/>
  <pageMargins left="0.25" right="0" top="0.25" bottom="0.25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W24"/>
  <sheetViews>
    <sheetView zoomScalePageLayoutView="0" workbookViewId="0" topLeftCell="A4">
      <pane xSplit="20" ySplit="5" topLeftCell="GU15" activePane="bottomRight" state="frozen"/>
      <selection pane="topLeft" activeCell="A4" sqref="A4"/>
      <selection pane="topRight" activeCell="U4" sqref="U4"/>
      <selection pane="bottomLeft" activeCell="A10" sqref="A10"/>
      <selection pane="bottomRight" activeCell="F23" sqref="F23"/>
    </sheetView>
  </sheetViews>
  <sheetFormatPr defaultColWidth="9.140625" defaultRowHeight="12.75"/>
  <cols>
    <col min="1" max="1" width="3.57421875" style="0" customWidth="1"/>
    <col min="2" max="2" width="1.1484375" style="0" customWidth="1"/>
    <col min="3" max="3" width="3.57421875" style="0" customWidth="1"/>
    <col min="4" max="4" width="1.1484375" style="0" customWidth="1"/>
    <col min="5" max="5" width="3.28125" style="0" customWidth="1"/>
    <col min="6" max="6" width="20.140625" style="0" customWidth="1"/>
    <col min="7" max="7" width="11.8515625" style="0" customWidth="1"/>
    <col min="8" max="9" width="2.00390625" style="0" customWidth="1"/>
    <col min="10" max="10" width="0.71875" style="0" customWidth="1"/>
    <col min="11" max="12" width="2.00390625" style="0" customWidth="1"/>
    <col min="13" max="13" width="0.71875" style="0" customWidth="1"/>
    <col min="14" max="14" width="2.00390625" style="0" customWidth="1"/>
    <col min="15" max="15" width="2.00390625" style="5" customWidth="1"/>
    <col min="16" max="16" width="0.71875" style="0" customWidth="1"/>
    <col min="17" max="18" width="2.00390625" style="0" customWidth="1"/>
    <col min="19" max="19" width="0.71875" style="0" customWidth="1"/>
    <col min="20" max="21" width="2.00390625" style="0" customWidth="1"/>
    <col min="22" max="22" width="0.71875" style="0" customWidth="1"/>
    <col min="23" max="24" width="2.00390625" style="0" customWidth="1"/>
    <col min="25" max="25" width="0.71875" style="0" customWidth="1"/>
    <col min="26" max="27" width="2.00390625" style="0" customWidth="1"/>
    <col min="28" max="28" width="0.71875" style="0" customWidth="1"/>
    <col min="29" max="30" width="2.00390625" style="0" customWidth="1"/>
    <col min="31" max="31" width="0.71875" style="0" customWidth="1"/>
    <col min="32" max="33" width="2.00390625" style="0" customWidth="1"/>
    <col min="34" max="34" width="0.71875" style="0" customWidth="1"/>
    <col min="35" max="36" width="2.00390625" style="0" customWidth="1"/>
    <col min="37" max="37" width="0.71875" style="0" customWidth="1"/>
    <col min="38" max="39" width="2.00390625" style="0" customWidth="1"/>
    <col min="40" max="40" width="0.71875" style="0" customWidth="1"/>
    <col min="41" max="42" width="2.00390625" style="0" customWidth="1"/>
    <col min="43" max="43" width="0.71875" style="0" customWidth="1"/>
    <col min="44" max="45" width="2.00390625" style="0" customWidth="1"/>
    <col min="46" max="46" width="0.71875" style="0" customWidth="1"/>
    <col min="47" max="48" width="2.00390625" style="0" customWidth="1"/>
    <col min="49" max="49" width="0.71875" style="0" customWidth="1"/>
    <col min="50" max="51" width="2.00390625" style="0" customWidth="1"/>
    <col min="52" max="52" width="0.71875" style="0" customWidth="1"/>
    <col min="53" max="54" width="2.00390625" style="0" customWidth="1"/>
    <col min="55" max="55" width="0.71875" style="0" customWidth="1"/>
    <col min="56" max="57" width="2.00390625" style="0" customWidth="1"/>
    <col min="58" max="58" width="0.71875" style="0" customWidth="1"/>
    <col min="59" max="60" width="2.00390625" style="0" customWidth="1"/>
    <col min="61" max="61" width="0.71875" style="0" customWidth="1"/>
    <col min="62" max="63" width="2.00390625" style="0" customWidth="1"/>
    <col min="64" max="64" width="0.71875" style="0" customWidth="1"/>
    <col min="65" max="66" width="2.00390625" style="0" customWidth="1"/>
    <col min="67" max="67" width="0.71875" style="0" customWidth="1"/>
    <col min="68" max="69" width="2.00390625" style="0" customWidth="1"/>
    <col min="70" max="70" width="0.71875" style="0" customWidth="1"/>
    <col min="71" max="72" width="2.00390625" style="0" customWidth="1"/>
    <col min="73" max="73" width="0.85546875" style="0" customWidth="1"/>
    <col min="74" max="75" width="2.00390625" style="0" customWidth="1"/>
    <col min="76" max="76" width="0.71875" style="0" customWidth="1"/>
    <col min="77" max="78" width="2.00390625" style="0" customWidth="1"/>
    <col min="79" max="79" width="0.71875" style="0" customWidth="1"/>
    <col min="80" max="81" width="2.00390625" style="0" customWidth="1"/>
    <col min="82" max="82" width="0.71875" style="0" customWidth="1"/>
    <col min="83" max="84" width="2.00390625" style="0" customWidth="1"/>
    <col min="85" max="85" width="0.71875" style="0" customWidth="1"/>
    <col min="86" max="87" width="2.00390625" style="0" customWidth="1"/>
    <col min="88" max="88" width="0.71875" style="0" customWidth="1"/>
    <col min="89" max="90" width="2.00390625" style="0" customWidth="1"/>
    <col min="91" max="91" width="0.85546875" style="0" customWidth="1"/>
    <col min="92" max="93" width="2.00390625" style="0" customWidth="1"/>
    <col min="94" max="94" width="0.71875" style="0" customWidth="1"/>
    <col min="95" max="96" width="2.00390625" style="0" customWidth="1"/>
    <col min="97" max="97" width="0.71875" style="0" customWidth="1"/>
    <col min="98" max="99" width="2.00390625" style="0" customWidth="1"/>
    <col min="100" max="100" width="0.71875" style="0" customWidth="1"/>
    <col min="101" max="102" width="2.00390625" style="0" customWidth="1"/>
    <col min="103" max="103" width="0.5625" style="0" customWidth="1"/>
    <col min="104" max="105" width="2.00390625" style="0" customWidth="1"/>
    <col min="106" max="106" width="0.71875" style="0" customWidth="1"/>
    <col min="107" max="108" width="2.00390625" style="0" customWidth="1"/>
    <col min="109" max="109" width="0.71875" style="0" customWidth="1"/>
    <col min="110" max="111" width="2.00390625" style="0" customWidth="1"/>
    <col min="112" max="112" width="0.71875" style="0" customWidth="1"/>
    <col min="113" max="225" width="2.140625" style="0" customWidth="1"/>
    <col min="226" max="226" width="1.7109375" style="0" customWidth="1"/>
    <col min="227" max="228" width="2.140625" style="0" customWidth="1"/>
  </cols>
  <sheetData>
    <row r="1" spans="8:14" ht="12.75">
      <c r="H1" s="48">
        <v>1</v>
      </c>
      <c r="I1" s="24" t="s">
        <v>120</v>
      </c>
      <c r="L1">
        <v>2</v>
      </c>
      <c r="M1" s="48"/>
      <c r="N1" s="24" t="s">
        <v>121</v>
      </c>
    </row>
    <row r="2" ht="20.25">
      <c r="F2" s="4" t="s">
        <v>122</v>
      </c>
    </row>
    <row r="3" ht="20.25">
      <c r="F3" s="3" t="s">
        <v>5</v>
      </c>
    </row>
    <row r="4" spans="6:228" s="49" customFormat="1" ht="32.25" customHeight="1">
      <c r="F4" s="52"/>
      <c r="H4" s="49">
        <v>39788</v>
      </c>
      <c r="I4" s="49">
        <v>39789</v>
      </c>
      <c r="K4" s="49">
        <v>39795</v>
      </c>
      <c r="L4" s="49">
        <v>39796</v>
      </c>
      <c r="N4" s="49">
        <v>39802</v>
      </c>
      <c r="O4" s="49">
        <v>39803</v>
      </c>
      <c r="Q4" s="49">
        <v>39809</v>
      </c>
      <c r="R4" s="49">
        <v>39810</v>
      </c>
      <c r="T4" s="49">
        <v>39813</v>
      </c>
      <c r="U4" s="49">
        <v>39448</v>
      </c>
      <c r="W4" s="49">
        <v>39450</v>
      </c>
      <c r="X4" s="49">
        <v>39451</v>
      </c>
      <c r="Z4" s="49">
        <v>39457</v>
      </c>
      <c r="AA4" s="49">
        <v>39458</v>
      </c>
      <c r="AC4" s="49">
        <v>39464</v>
      </c>
      <c r="AD4" s="49">
        <v>39465</v>
      </c>
      <c r="AF4" s="49">
        <v>39471</v>
      </c>
      <c r="AG4" s="49">
        <v>39472</v>
      </c>
      <c r="AI4" s="49">
        <v>39478</v>
      </c>
      <c r="AJ4" s="49">
        <v>39479</v>
      </c>
      <c r="AL4" s="49">
        <v>39485</v>
      </c>
      <c r="AM4" s="49">
        <v>39486</v>
      </c>
      <c r="AO4" s="49">
        <v>39492</v>
      </c>
      <c r="AP4" s="49">
        <v>39493</v>
      </c>
      <c r="AR4" s="49">
        <v>39499</v>
      </c>
      <c r="AS4" s="49">
        <v>39500</v>
      </c>
      <c r="AU4" s="49">
        <v>39506</v>
      </c>
      <c r="AV4" s="49">
        <v>39508</v>
      </c>
      <c r="AX4" s="49">
        <v>39514</v>
      </c>
      <c r="AY4" s="49">
        <v>39515</v>
      </c>
      <c r="BA4" s="49">
        <v>39521</v>
      </c>
      <c r="BB4" s="49">
        <v>39522</v>
      </c>
      <c r="BD4" s="49">
        <v>39528</v>
      </c>
      <c r="BE4" s="49">
        <v>39529</v>
      </c>
      <c r="BG4" s="49">
        <v>39535</v>
      </c>
      <c r="BH4" s="49">
        <v>39536</v>
      </c>
      <c r="BJ4" s="49">
        <v>39542</v>
      </c>
      <c r="BK4" s="49">
        <v>39543</v>
      </c>
      <c r="BM4" s="49">
        <v>39549</v>
      </c>
      <c r="BN4" s="49">
        <v>39550</v>
      </c>
      <c r="BP4" s="49">
        <v>39556</v>
      </c>
      <c r="BQ4" s="49">
        <v>39557</v>
      </c>
      <c r="BS4" s="49">
        <v>39563</v>
      </c>
      <c r="BT4" s="49">
        <v>39564</v>
      </c>
      <c r="BV4" s="49">
        <v>39570</v>
      </c>
      <c r="BW4" s="49">
        <v>39571</v>
      </c>
      <c r="BY4" s="49">
        <v>39577</v>
      </c>
      <c r="BZ4" s="49">
        <v>39578</v>
      </c>
      <c r="CB4" s="49">
        <v>39584</v>
      </c>
      <c r="CC4" s="49">
        <v>39585</v>
      </c>
      <c r="CE4" s="49">
        <v>39591</v>
      </c>
      <c r="CF4" s="49">
        <v>39592</v>
      </c>
      <c r="CH4" s="49">
        <v>39598</v>
      </c>
      <c r="CI4" s="49">
        <v>39599</v>
      </c>
      <c r="CK4" s="49">
        <v>39605</v>
      </c>
      <c r="CL4" s="49">
        <v>39606</v>
      </c>
      <c r="CN4" s="49">
        <v>39612</v>
      </c>
      <c r="CO4" s="49">
        <v>39613</v>
      </c>
      <c r="CQ4" s="49">
        <v>39619</v>
      </c>
      <c r="CR4" s="49">
        <v>39620</v>
      </c>
      <c r="CT4" s="49">
        <v>39626</v>
      </c>
      <c r="CU4" s="49">
        <v>39627</v>
      </c>
      <c r="CW4" s="49">
        <v>39998</v>
      </c>
      <c r="CX4" s="49">
        <v>39999</v>
      </c>
      <c r="CZ4" s="49">
        <v>40005</v>
      </c>
      <c r="DA4" s="49">
        <v>40006</v>
      </c>
      <c r="DC4" s="49">
        <v>40011</v>
      </c>
      <c r="DD4" s="49">
        <v>40012</v>
      </c>
      <c r="DF4" s="49">
        <v>40018</v>
      </c>
      <c r="DG4" s="49">
        <v>40019</v>
      </c>
      <c r="DI4" s="49">
        <v>40026</v>
      </c>
      <c r="DJ4" s="49">
        <v>40027</v>
      </c>
      <c r="DL4" s="49">
        <v>40033</v>
      </c>
      <c r="DM4" s="49">
        <v>40034</v>
      </c>
      <c r="DO4" s="49">
        <v>40040</v>
      </c>
      <c r="DP4" s="49">
        <v>40041</v>
      </c>
      <c r="DR4" s="49">
        <v>40047</v>
      </c>
      <c r="DS4" s="49">
        <v>40048</v>
      </c>
      <c r="DU4" s="49">
        <v>40054</v>
      </c>
      <c r="DV4" s="49">
        <v>40055</v>
      </c>
      <c r="DX4" s="49">
        <v>40061</v>
      </c>
      <c r="DY4" s="49">
        <v>40062</v>
      </c>
      <c r="EA4" s="49">
        <v>40068</v>
      </c>
      <c r="EB4" s="49">
        <v>40069</v>
      </c>
      <c r="ED4" s="49">
        <v>40075</v>
      </c>
      <c r="EE4" s="49">
        <v>40076</v>
      </c>
      <c r="EG4" s="49">
        <v>40082</v>
      </c>
      <c r="EH4" s="49">
        <v>40083</v>
      </c>
      <c r="EJ4" s="49">
        <v>40454</v>
      </c>
      <c r="EK4" s="49">
        <v>40455</v>
      </c>
      <c r="EM4" s="49">
        <v>40461</v>
      </c>
      <c r="EN4" s="49">
        <v>40462</v>
      </c>
      <c r="EP4" s="99">
        <v>40468</v>
      </c>
      <c r="EQ4" s="49">
        <v>40469</v>
      </c>
      <c r="ES4" s="49">
        <v>40475</v>
      </c>
      <c r="ET4" s="49">
        <v>40476</v>
      </c>
      <c r="EV4" s="49">
        <v>40482</v>
      </c>
      <c r="EW4" s="49">
        <v>40483</v>
      </c>
      <c r="EY4" s="49">
        <v>40489</v>
      </c>
      <c r="EZ4" s="49">
        <v>40490</v>
      </c>
      <c r="FB4" s="49">
        <v>40496</v>
      </c>
      <c r="FC4" s="49">
        <v>40497</v>
      </c>
      <c r="FE4" s="49">
        <v>40503</v>
      </c>
      <c r="FF4" s="49">
        <v>40504</v>
      </c>
      <c r="FH4" s="49">
        <v>40510</v>
      </c>
      <c r="FI4" s="49">
        <v>40511</v>
      </c>
      <c r="FK4" s="49">
        <v>40517</v>
      </c>
      <c r="FL4" s="49">
        <v>40518</v>
      </c>
      <c r="FN4" s="49">
        <v>40524</v>
      </c>
      <c r="FO4" s="49">
        <v>40525</v>
      </c>
      <c r="FQ4" s="49">
        <v>40531</v>
      </c>
      <c r="FR4" s="49">
        <v>40532</v>
      </c>
      <c r="FT4" s="49">
        <v>40538</v>
      </c>
      <c r="FU4" s="49">
        <v>40539</v>
      </c>
      <c r="FW4" s="49">
        <v>40180</v>
      </c>
      <c r="FX4" s="49">
        <v>40181</v>
      </c>
      <c r="FZ4" s="49">
        <v>40187</v>
      </c>
      <c r="GA4" s="49">
        <v>40188</v>
      </c>
      <c r="GC4" s="49">
        <v>40194</v>
      </c>
      <c r="GD4" s="49">
        <v>40195</v>
      </c>
      <c r="GF4" s="49">
        <v>40201</v>
      </c>
      <c r="GG4" s="49">
        <v>40202</v>
      </c>
      <c r="GI4" s="49">
        <v>40208</v>
      </c>
      <c r="GJ4" s="49">
        <v>40209</v>
      </c>
      <c r="GL4" s="49">
        <v>40215</v>
      </c>
      <c r="GM4" s="49">
        <v>40216</v>
      </c>
      <c r="GO4" s="49">
        <v>40222</v>
      </c>
      <c r="GP4" s="49">
        <v>40223</v>
      </c>
      <c r="GR4" s="49">
        <v>40229</v>
      </c>
      <c r="GS4" s="49">
        <v>40230</v>
      </c>
      <c r="GU4" s="49">
        <v>40236</v>
      </c>
      <c r="GV4" s="49">
        <v>40237</v>
      </c>
      <c r="GX4" s="49">
        <v>40243</v>
      </c>
      <c r="GY4" s="49">
        <v>40244</v>
      </c>
      <c r="HA4" s="49">
        <v>40250</v>
      </c>
      <c r="HB4" s="49">
        <v>40251</v>
      </c>
      <c r="HD4" s="49">
        <v>40257</v>
      </c>
      <c r="HE4" s="49">
        <v>40258</v>
      </c>
      <c r="HG4" s="49">
        <v>40264</v>
      </c>
      <c r="HH4" s="49">
        <v>40265</v>
      </c>
      <c r="HJ4" s="49">
        <v>40271</v>
      </c>
      <c r="HK4" s="49">
        <v>40272</v>
      </c>
      <c r="HM4" s="49">
        <v>40278</v>
      </c>
      <c r="HN4" s="49">
        <v>40279</v>
      </c>
      <c r="HP4" s="49">
        <v>40285</v>
      </c>
      <c r="HQ4" s="49">
        <v>40286</v>
      </c>
      <c r="HS4" s="49">
        <v>40292</v>
      </c>
      <c r="HT4" s="49">
        <v>40293</v>
      </c>
    </row>
    <row r="5" spans="1:231" s="22" customFormat="1" ht="38.25">
      <c r="A5" s="22" t="s">
        <v>114</v>
      </c>
      <c r="C5" s="22" t="s">
        <v>151</v>
      </c>
      <c r="F5" s="21"/>
      <c r="H5" s="23">
        <v>0.7083333333333334</v>
      </c>
      <c r="I5" s="23">
        <v>0.3333333333333333</v>
      </c>
      <c r="K5" s="23">
        <v>0.7083333333333334</v>
      </c>
      <c r="L5" s="23">
        <v>0.3333333333333333</v>
      </c>
      <c r="N5" s="23">
        <v>0.7083333333333334</v>
      </c>
      <c r="O5" s="23">
        <v>0.3333333333333333</v>
      </c>
      <c r="Q5" s="23">
        <v>0.7083333333333334</v>
      </c>
      <c r="R5" s="23">
        <v>0.3333333333333333</v>
      </c>
      <c r="T5" s="23">
        <v>0.7083333333333334</v>
      </c>
      <c r="U5" s="23">
        <v>0.3333333333333333</v>
      </c>
      <c r="W5" s="23">
        <v>0.7083333333333334</v>
      </c>
      <c r="X5" s="23">
        <v>0.3333333333333333</v>
      </c>
      <c r="Z5" s="23">
        <v>0.7083333333333334</v>
      </c>
      <c r="AA5" s="23">
        <v>0.3333333333333333</v>
      </c>
      <c r="AC5" s="23">
        <v>0.7083333333333334</v>
      </c>
      <c r="AD5" s="23">
        <v>0.3333333333333333</v>
      </c>
      <c r="AF5" s="23">
        <v>0.7083333333333334</v>
      </c>
      <c r="AG5" s="23">
        <v>0.3333333333333333</v>
      </c>
      <c r="AI5" s="23">
        <v>0.7083333333333334</v>
      </c>
      <c r="AJ5" s="23">
        <v>0.3333333333333333</v>
      </c>
      <c r="AL5" s="23">
        <v>0.7083333333333334</v>
      </c>
      <c r="AM5" s="23">
        <v>0.3333333333333333</v>
      </c>
      <c r="AO5" s="23">
        <v>0.7083333333333334</v>
      </c>
      <c r="AP5" s="23">
        <v>0.3333333333333333</v>
      </c>
      <c r="AR5" s="23">
        <v>0.7083333333333334</v>
      </c>
      <c r="AS5" s="23">
        <v>0.3333333333333333</v>
      </c>
      <c r="AU5" s="23">
        <v>0.7083333333333334</v>
      </c>
      <c r="AV5" s="23">
        <v>0.3333333333333333</v>
      </c>
      <c r="AX5" s="23">
        <v>0.7083333333333334</v>
      </c>
      <c r="AY5" s="23">
        <v>0.3333333333333333</v>
      </c>
      <c r="BA5" s="23">
        <v>0.7083333333333334</v>
      </c>
      <c r="BB5" s="23">
        <v>0.3333333333333333</v>
      </c>
      <c r="BD5" s="23">
        <v>0.7083333333333334</v>
      </c>
      <c r="BE5" s="23">
        <v>0.3333333333333333</v>
      </c>
      <c r="BG5" s="23">
        <v>0.7083333333333334</v>
      </c>
      <c r="BH5" s="23">
        <v>0.3333333333333333</v>
      </c>
      <c r="BJ5" s="23">
        <v>0.7083333333333334</v>
      </c>
      <c r="BK5" s="23">
        <v>0.3333333333333333</v>
      </c>
      <c r="BM5" s="23">
        <v>0.7083333333333334</v>
      </c>
      <c r="BN5" s="23">
        <v>0.3333333333333333</v>
      </c>
      <c r="BP5" s="23">
        <v>0.7083333333333334</v>
      </c>
      <c r="BQ5" s="23">
        <v>0.3333333333333333</v>
      </c>
      <c r="BS5" s="23">
        <v>0.7083333333333334</v>
      </c>
      <c r="BT5" s="23">
        <v>0.3333333333333333</v>
      </c>
      <c r="BV5" s="23">
        <v>0.7083333333333334</v>
      </c>
      <c r="BW5" s="23">
        <v>0.3333333333333333</v>
      </c>
      <c r="BY5" s="23">
        <v>0.7083333333333334</v>
      </c>
      <c r="BZ5" s="23">
        <v>0.3333333333333333</v>
      </c>
      <c r="CB5" s="23">
        <v>0.7083333333333334</v>
      </c>
      <c r="CC5" s="23">
        <v>0.3333333333333333</v>
      </c>
      <c r="CE5" s="23">
        <v>0.7083333333333334</v>
      </c>
      <c r="CF5" s="23">
        <v>0.3333333333333333</v>
      </c>
      <c r="CH5" s="23">
        <v>0.7083333333333334</v>
      </c>
      <c r="CI5" s="23">
        <v>0.3333333333333333</v>
      </c>
      <c r="CK5" s="23">
        <v>0.7083333333333334</v>
      </c>
      <c r="CL5" s="23">
        <v>0.3333333333333333</v>
      </c>
      <c r="CN5" s="23">
        <v>0.7083333333333334</v>
      </c>
      <c r="CO5" s="23">
        <v>0.3333333333333333</v>
      </c>
      <c r="CQ5" s="23">
        <v>0.7083333333333334</v>
      </c>
      <c r="CR5" s="23">
        <v>0.3333333333333333</v>
      </c>
      <c r="CS5" s="23"/>
      <c r="CT5" s="23">
        <v>0.7083333333333334</v>
      </c>
      <c r="CU5" s="23">
        <v>0.3333333333333333</v>
      </c>
      <c r="CW5" s="23">
        <v>0.7083333333333334</v>
      </c>
      <c r="CX5" s="23">
        <v>0.375</v>
      </c>
      <c r="CZ5" s="23">
        <v>0.7083333333333334</v>
      </c>
      <c r="DA5" s="23">
        <v>0.3333333333333333</v>
      </c>
      <c r="DC5" s="23">
        <v>0.7083333333333334</v>
      </c>
      <c r="DD5" s="23">
        <v>0.3333333333333333</v>
      </c>
      <c r="DF5" s="23">
        <v>0.7083333333333334</v>
      </c>
      <c r="DG5" s="23">
        <v>0.3333333333333333</v>
      </c>
      <c r="DI5" s="23">
        <v>0.7083333333333334</v>
      </c>
      <c r="DJ5" s="23">
        <v>0.3333333333333333</v>
      </c>
      <c r="DL5" s="23">
        <v>0.7083333333333334</v>
      </c>
      <c r="DM5" s="23">
        <v>0.3333333333333333</v>
      </c>
      <c r="DO5" s="23">
        <v>0.7083333333333334</v>
      </c>
      <c r="DP5" s="23">
        <v>0.3333333333333333</v>
      </c>
      <c r="DR5" s="23">
        <v>0.7083333333333334</v>
      </c>
      <c r="DS5" s="23">
        <v>0.3333333333333333</v>
      </c>
      <c r="DU5" s="23">
        <v>0.7083333333333334</v>
      </c>
      <c r="DV5" s="23">
        <v>0.3333333333333333</v>
      </c>
      <c r="DX5" s="23">
        <v>0.7083333333333334</v>
      </c>
      <c r="DY5" s="23">
        <v>0.3333333333333333</v>
      </c>
      <c r="EA5" s="23">
        <v>0.7083333333333334</v>
      </c>
      <c r="EB5" s="23">
        <v>0.3333333333333333</v>
      </c>
      <c r="ED5" s="23">
        <v>0.7083333333333334</v>
      </c>
      <c r="EE5" s="23">
        <v>0.3333333333333333</v>
      </c>
      <c r="EG5" s="23">
        <v>0.7083333333333334</v>
      </c>
      <c r="EH5" s="23">
        <v>0.3333333333333333</v>
      </c>
      <c r="EJ5" s="23">
        <v>0.7083333333333334</v>
      </c>
      <c r="EK5" s="23">
        <v>0.3333333333333333</v>
      </c>
      <c r="EM5" s="23">
        <v>0.7083333333333334</v>
      </c>
      <c r="EN5" s="23">
        <v>0.3333333333333333</v>
      </c>
      <c r="EP5" s="23">
        <v>0.7083333333333334</v>
      </c>
      <c r="EQ5" s="23">
        <v>0.3333333333333333</v>
      </c>
      <c r="ES5" s="23">
        <v>0.7083333333333334</v>
      </c>
      <c r="ET5" s="23">
        <v>0.3333333333333333</v>
      </c>
      <c r="EV5" s="23">
        <v>0.7083333333333334</v>
      </c>
      <c r="EW5" s="23">
        <v>0.3333333333333333</v>
      </c>
      <c r="EY5" s="23">
        <v>0.7083333333333334</v>
      </c>
      <c r="EZ5" s="23">
        <v>0.3333333333333333</v>
      </c>
      <c r="FA5" s="23"/>
      <c r="FB5" s="23">
        <v>0.7083333333333334</v>
      </c>
      <c r="FC5" s="23">
        <v>0.3333333333333333</v>
      </c>
      <c r="FE5" s="23">
        <v>0.7083333333333334</v>
      </c>
      <c r="FF5" s="23">
        <v>0.375</v>
      </c>
      <c r="FH5" s="23">
        <v>0.7083333333333334</v>
      </c>
      <c r="FI5" s="23">
        <v>0.3333333333333333</v>
      </c>
      <c r="FK5" s="23">
        <v>0.7083333333333334</v>
      </c>
      <c r="FL5" s="23">
        <v>0.3333333333333333</v>
      </c>
      <c r="FN5" s="23">
        <v>0.7083333333333334</v>
      </c>
      <c r="FO5" s="23">
        <v>0.3333333333333333</v>
      </c>
      <c r="FQ5" s="23">
        <v>0.7083333333333334</v>
      </c>
      <c r="FR5" s="23">
        <v>0.3333333333333333</v>
      </c>
      <c r="FS5" s="23"/>
      <c r="FT5" s="23">
        <v>0.7083333333333334</v>
      </c>
      <c r="FU5" s="23">
        <v>0.3333333333333333</v>
      </c>
      <c r="FW5" s="23">
        <v>0.7083333333333334</v>
      </c>
      <c r="FX5" s="23">
        <v>0.375</v>
      </c>
      <c r="FZ5" s="23">
        <v>0.7083333333333334</v>
      </c>
      <c r="GA5" s="23">
        <v>0.3333333333333333</v>
      </c>
      <c r="GC5" s="23">
        <v>0.7083333333333334</v>
      </c>
      <c r="GD5" s="23">
        <v>0.3333333333333333</v>
      </c>
      <c r="GF5" s="23">
        <v>0.7083333333333334</v>
      </c>
      <c r="GG5" s="23">
        <v>0.3333333333333333</v>
      </c>
      <c r="GI5" s="23">
        <v>0.7083333333333334</v>
      </c>
      <c r="GJ5" s="23">
        <v>0.3333333333333333</v>
      </c>
      <c r="GK5" s="23"/>
      <c r="GL5" s="23">
        <v>0.7083333333333334</v>
      </c>
      <c r="GM5" s="23">
        <v>0.3333333333333333</v>
      </c>
      <c r="GO5" s="23">
        <v>0.7083333333333334</v>
      </c>
      <c r="GP5" s="23">
        <v>0.375</v>
      </c>
      <c r="GR5" s="23">
        <v>0.7083333333333334</v>
      </c>
      <c r="GS5" s="23">
        <v>0.3333333333333333</v>
      </c>
      <c r="GU5" s="23">
        <v>0.7083333333333334</v>
      </c>
      <c r="GV5" s="23">
        <v>0.3333333333333333</v>
      </c>
      <c r="GX5" s="23">
        <v>0.7083333333333334</v>
      </c>
      <c r="GY5" s="23">
        <v>0.3333333333333333</v>
      </c>
      <c r="HA5" s="23">
        <v>0.7083333333333334</v>
      </c>
      <c r="HB5" s="23">
        <v>0.3333333333333333</v>
      </c>
      <c r="HC5" s="23"/>
      <c r="HD5" s="23">
        <v>0.7083333333333334</v>
      </c>
      <c r="HE5" s="23">
        <v>0.3333333333333333</v>
      </c>
      <c r="HG5" s="23">
        <v>0.7083333333333334</v>
      </c>
      <c r="HH5" s="23">
        <v>0.375</v>
      </c>
      <c r="HJ5" s="23">
        <v>0.7083333333333334</v>
      </c>
      <c r="HK5" s="23">
        <v>0.3333333333333333</v>
      </c>
      <c r="HM5" s="23">
        <v>0.7083333333333334</v>
      </c>
      <c r="HN5" s="23">
        <v>0.3333333333333333</v>
      </c>
      <c r="HP5" s="23">
        <v>0.7083333333333334</v>
      </c>
      <c r="HQ5" s="23">
        <v>0.3333333333333333</v>
      </c>
      <c r="HR5" s="23"/>
      <c r="HS5" s="23">
        <v>0.7083333333333334</v>
      </c>
      <c r="HT5" s="23">
        <v>0.3333333333333333</v>
      </c>
      <c r="HV5" s="23">
        <v>0.7083333333333334</v>
      </c>
      <c r="HW5" s="23">
        <v>0.375</v>
      </c>
    </row>
    <row r="6" spans="1:228" s="10" customFormat="1" ht="18">
      <c r="A6" s="10">
        <v>16</v>
      </c>
      <c r="C6" s="10">
        <f>COUNTIF(H6:FZ6,"=2")</f>
        <v>0</v>
      </c>
      <c r="E6" s="10">
        <f aca="true" t="shared" si="0" ref="E6:E19">C6+A6</f>
        <v>16</v>
      </c>
      <c r="F6" s="46" t="s">
        <v>74</v>
      </c>
      <c r="G6" s="46" t="s">
        <v>45</v>
      </c>
      <c r="H6" s="43"/>
      <c r="I6" s="43"/>
      <c r="K6" s="43"/>
      <c r="L6" s="43"/>
      <c r="N6" s="43">
        <v>1</v>
      </c>
      <c r="O6" s="43"/>
      <c r="Q6" s="43"/>
      <c r="R6" s="43"/>
      <c r="T6" s="43"/>
      <c r="U6" s="43"/>
      <c r="W6" s="47"/>
      <c r="X6" s="47"/>
      <c r="Z6" s="47"/>
      <c r="AA6" s="47"/>
      <c r="AC6" s="47">
        <v>1</v>
      </c>
      <c r="AD6" s="47"/>
      <c r="AF6" s="47"/>
      <c r="AG6" s="47"/>
      <c r="AI6" s="50"/>
      <c r="AJ6" s="50"/>
      <c r="AL6" s="50"/>
      <c r="AM6" s="50"/>
      <c r="AO6" s="50">
        <v>1</v>
      </c>
      <c r="AP6" s="50"/>
      <c r="AR6" s="50"/>
      <c r="AS6" s="50"/>
      <c r="AU6" s="51"/>
      <c r="AV6" s="51"/>
      <c r="AX6" s="51"/>
      <c r="AY6" s="51"/>
      <c r="BA6" s="51">
        <v>1</v>
      </c>
      <c r="BB6" s="51"/>
      <c r="BD6" s="51"/>
      <c r="BE6" s="51"/>
      <c r="BG6" s="51"/>
      <c r="BH6" s="51"/>
      <c r="BJ6" s="53"/>
      <c r="BK6" s="53"/>
      <c r="BM6" s="53"/>
      <c r="BN6" s="53"/>
      <c r="BP6" s="53">
        <v>1</v>
      </c>
      <c r="BQ6" s="53"/>
      <c r="BS6" s="53"/>
      <c r="BT6" s="53"/>
      <c r="BV6" s="56"/>
      <c r="BW6" s="56"/>
      <c r="BY6" s="56"/>
      <c r="BZ6" s="56"/>
      <c r="CB6" s="56"/>
      <c r="CC6" s="56"/>
      <c r="CE6" s="56">
        <v>1</v>
      </c>
      <c r="CF6" s="56"/>
      <c r="CH6" s="56"/>
      <c r="CI6" s="56"/>
      <c r="CK6" s="43"/>
      <c r="CL6" s="43"/>
      <c r="CN6" s="43"/>
      <c r="CO6" s="43"/>
      <c r="CQ6" s="43"/>
      <c r="CR6" s="43"/>
      <c r="CT6" s="43">
        <v>1</v>
      </c>
      <c r="CU6" s="43"/>
      <c r="CW6" s="63"/>
      <c r="CX6" s="63"/>
      <c r="CZ6" s="63"/>
      <c r="DA6" s="63"/>
      <c r="DC6" s="63"/>
      <c r="DD6" s="63"/>
      <c r="DF6" s="63">
        <v>1</v>
      </c>
      <c r="DG6" s="63"/>
      <c r="DI6" s="81"/>
      <c r="DJ6" s="81"/>
      <c r="DL6" s="81"/>
      <c r="DM6" s="81"/>
      <c r="DO6" s="81"/>
      <c r="DP6" s="81"/>
      <c r="DR6" s="81">
        <v>1</v>
      </c>
      <c r="DS6" s="81"/>
      <c r="DU6" s="81"/>
      <c r="DV6" s="81"/>
      <c r="DX6" s="84"/>
      <c r="DY6" s="84"/>
      <c r="EA6" s="84">
        <v>1</v>
      </c>
      <c r="EB6" s="84"/>
      <c r="ED6" s="84"/>
      <c r="EE6" s="84"/>
      <c r="EG6" s="84"/>
      <c r="EH6" s="84"/>
      <c r="EJ6" s="100"/>
      <c r="EK6" s="100"/>
      <c r="EM6" s="100"/>
      <c r="EN6" s="100"/>
      <c r="EP6" s="100">
        <v>1</v>
      </c>
      <c r="EQ6" s="100"/>
      <c r="ES6" s="100"/>
      <c r="ET6" s="100"/>
      <c r="EV6" s="100"/>
      <c r="EW6" s="100"/>
      <c r="EY6" s="102"/>
      <c r="EZ6" s="102"/>
      <c r="FB6" s="102">
        <v>1</v>
      </c>
      <c r="FC6" s="102"/>
      <c r="FE6" s="102"/>
      <c r="FF6" s="102"/>
      <c r="FH6" s="102"/>
      <c r="FI6" s="102"/>
      <c r="FK6" s="104"/>
      <c r="FL6" s="104"/>
      <c r="FN6" s="104">
        <v>1</v>
      </c>
      <c r="FO6" s="104"/>
      <c r="FQ6" s="104"/>
      <c r="FR6" s="104"/>
      <c r="FT6" s="104"/>
      <c r="FU6" s="104"/>
      <c r="FW6" s="106"/>
      <c r="FX6" s="106"/>
      <c r="FZ6" s="106"/>
      <c r="GA6" s="106"/>
      <c r="GC6" s="106">
        <v>1</v>
      </c>
      <c r="GD6" s="106"/>
      <c r="GF6" s="106"/>
      <c r="GG6" s="106"/>
      <c r="GI6" s="106"/>
      <c r="GJ6" s="106"/>
      <c r="GL6" s="108"/>
      <c r="GM6" s="108"/>
      <c r="GO6" s="108">
        <v>1</v>
      </c>
      <c r="GP6" s="108"/>
      <c r="GR6" s="108"/>
      <c r="GS6" s="108"/>
      <c r="GU6" s="108"/>
      <c r="GV6" s="108"/>
      <c r="GX6" s="110"/>
      <c r="GY6" s="110"/>
      <c r="HA6" s="110">
        <v>1</v>
      </c>
      <c r="HB6" s="110"/>
      <c r="HD6" s="110"/>
      <c r="HE6" s="110"/>
      <c r="HG6" s="110"/>
      <c r="HH6" s="110"/>
      <c r="HJ6" s="115"/>
      <c r="HK6" s="115"/>
      <c r="HM6" s="115">
        <v>1</v>
      </c>
      <c r="HN6" s="115"/>
      <c r="HP6" s="115"/>
      <c r="HQ6" s="115"/>
      <c r="HS6" s="115"/>
      <c r="HT6" s="115"/>
    </row>
    <row r="7" spans="1:228" s="10" customFormat="1" ht="18">
      <c r="A7" s="10">
        <v>5</v>
      </c>
      <c r="C7" s="10">
        <v>10</v>
      </c>
      <c r="E7" s="10">
        <f t="shared" si="0"/>
        <v>15</v>
      </c>
      <c r="F7" s="46" t="s">
        <v>96</v>
      </c>
      <c r="G7" s="46" t="s">
        <v>37</v>
      </c>
      <c r="H7" s="43"/>
      <c r="I7" s="43"/>
      <c r="K7" s="43">
        <v>1</v>
      </c>
      <c r="L7" s="43"/>
      <c r="N7" s="43"/>
      <c r="O7" s="43"/>
      <c r="Q7" s="43"/>
      <c r="R7" s="43"/>
      <c r="T7" s="43"/>
      <c r="U7" s="43"/>
      <c r="W7" s="47"/>
      <c r="X7" s="47"/>
      <c r="Z7" s="47"/>
      <c r="AA7" s="47">
        <v>2</v>
      </c>
      <c r="AC7" s="47"/>
      <c r="AD7" s="47"/>
      <c r="AF7" s="47"/>
      <c r="AG7" s="47"/>
      <c r="AI7" s="50"/>
      <c r="AJ7" s="50"/>
      <c r="AL7" s="50">
        <v>1</v>
      </c>
      <c r="AM7" s="50"/>
      <c r="AO7" s="50"/>
      <c r="AP7" s="50"/>
      <c r="AR7" s="50"/>
      <c r="AS7" s="50"/>
      <c r="AU7" s="51"/>
      <c r="AV7" s="51"/>
      <c r="AX7" s="51"/>
      <c r="AY7" s="51">
        <v>2</v>
      </c>
      <c r="BA7" s="51"/>
      <c r="BB7" s="51"/>
      <c r="BD7" s="51"/>
      <c r="BE7" s="51"/>
      <c r="BG7" s="51"/>
      <c r="BH7" s="51"/>
      <c r="BJ7" s="53"/>
      <c r="BK7" s="53"/>
      <c r="BM7" s="53"/>
      <c r="BN7" s="53"/>
      <c r="BP7" s="53"/>
      <c r="BQ7" s="53"/>
      <c r="BS7" s="53"/>
      <c r="BT7" s="53"/>
      <c r="BV7" s="56"/>
      <c r="BW7" s="56"/>
      <c r="BY7" s="56">
        <v>1</v>
      </c>
      <c r="BZ7" s="56"/>
      <c r="CB7" s="56"/>
      <c r="CC7" s="56"/>
      <c r="CE7" s="56"/>
      <c r="CF7" s="56"/>
      <c r="CH7" s="56"/>
      <c r="CI7" s="56"/>
      <c r="CK7" s="43"/>
      <c r="CL7" s="43"/>
      <c r="CN7" s="43"/>
      <c r="CO7" s="43">
        <v>2</v>
      </c>
      <c r="CQ7" s="43"/>
      <c r="CR7" s="43"/>
      <c r="CT7" s="43"/>
      <c r="CU7" s="43"/>
      <c r="CW7" s="63"/>
      <c r="CX7" s="63"/>
      <c r="CZ7" s="63">
        <v>1</v>
      </c>
      <c r="DA7" s="63"/>
      <c r="DC7" s="63"/>
      <c r="DD7" s="63"/>
      <c r="DF7" s="63"/>
      <c r="DG7" s="63"/>
      <c r="DI7" s="81"/>
      <c r="DJ7" s="81">
        <v>2</v>
      </c>
      <c r="DL7" s="81"/>
      <c r="DM7" s="81"/>
      <c r="DO7" s="81"/>
      <c r="DP7" s="81"/>
      <c r="DR7" s="81"/>
      <c r="DS7" s="81"/>
      <c r="DU7" s="81"/>
      <c r="DV7" s="81">
        <v>2</v>
      </c>
      <c r="DX7" s="84"/>
      <c r="DY7" s="84"/>
      <c r="EA7" s="84"/>
      <c r="EB7" s="84"/>
      <c r="ED7" s="84"/>
      <c r="EE7" s="84"/>
      <c r="EG7" s="84"/>
      <c r="EH7" s="84">
        <v>2</v>
      </c>
      <c r="EJ7" s="100"/>
      <c r="EK7" s="100"/>
      <c r="EM7" s="100"/>
      <c r="EN7" s="100"/>
      <c r="EP7" s="100"/>
      <c r="EQ7" s="100"/>
      <c r="ES7" s="100"/>
      <c r="ET7" s="100">
        <v>2</v>
      </c>
      <c r="EV7" s="100"/>
      <c r="EW7" s="100"/>
      <c r="EY7" s="102"/>
      <c r="EZ7" s="102"/>
      <c r="FB7" s="102"/>
      <c r="FC7" s="102"/>
      <c r="FE7" s="102"/>
      <c r="FF7" s="102"/>
      <c r="FH7" s="102"/>
      <c r="FI7" s="102"/>
      <c r="FK7" s="104"/>
      <c r="FL7" s="104">
        <v>2</v>
      </c>
      <c r="FN7" s="104"/>
      <c r="FO7" s="104"/>
      <c r="FQ7" s="104"/>
      <c r="FR7" s="104"/>
      <c r="FT7" s="104"/>
      <c r="FU7" s="104"/>
      <c r="FW7" s="106"/>
      <c r="FX7" s="106"/>
      <c r="FZ7" s="106"/>
      <c r="GA7" s="106"/>
      <c r="GC7" s="106"/>
      <c r="GD7" s="106"/>
      <c r="GF7" s="106"/>
      <c r="GG7" s="106">
        <v>2</v>
      </c>
      <c r="GI7" s="106"/>
      <c r="GJ7" s="106"/>
      <c r="GL7" s="108"/>
      <c r="GM7" s="108"/>
      <c r="GO7" s="108"/>
      <c r="GP7" s="108"/>
      <c r="GR7" s="108"/>
      <c r="GS7" s="108">
        <v>2</v>
      </c>
      <c r="GU7" s="108"/>
      <c r="GV7" s="108"/>
      <c r="GX7" s="110"/>
      <c r="GY7" s="110"/>
      <c r="HA7" s="110">
        <v>1</v>
      </c>
      <c r="HB7" s="110"/>
      <c r="HD7" s="110"/>
      <c r="HE7" s="110"/>
      <c r="HG7" s="110"/>
      <c r="HH7" s="110"/>
      <c r="HJ7" s="115"/>
      <c r="HK7" s="115"/>
      <c r="HM7" s="115"/>
      <c r="HN7" s="115"/>
      <c r="HP7" s="115"/>
      <c r="HQ7" s="115">
        <v>2</v>
      </c>
      <c r="HS7" s="115"/>
      <c r="HT7" s="115"/>
    </row>
    <row r="8" spans="1:228" s="10" customFormat="1" ht="18">
      <c r="A8" s="10">
        <v>9</v>
      </c>
      <c r="C8" s="10">
        <f>COUNTIF(H8:FZ8,"=2")</f>
        <v>8</v>
      </c>
      <c r="E8" s="10">
        <f t="shared" si="0"/>
        <v>17</v>
      </c>
      <c r="F8" s="46" t="s">
        <v>97</v>
      </c>
      <c r="G8" s="46" t="s">
        <v>98</v>
      </c>
      <c r="H8" s="43"/>
      <c r="I8" s="43"/>
      <c r="K8" s="43">
        <v>1</v>
      </c>
      <c r="L8" s="43"/>
      <c r="N8" s="43"/>
      <c r="O8" s="43"/>
      <c r="Q8" s="43"/>
      <c r="R8" s="43"/>
      <c r="T8" s="43"/>
      <c r="U8" s="43"/>
      <c r="W8" s="47"/>
      <c r="X8" s="47">
        <v>2</v>
      </c>
      <c r="Z8" s="47"/>
      <c r="AA8" s="47"/>
      <c r="AC8" s="47"/>
      <c r="AD8" s="47"/>
      <c r="AF8" s="47"/>
      <c r="AG8" s="47"/>
      <c r="AI8" s="50"/>
      <c r="AJ8" s="50"/>
      <c r="AL8" s="50">
        <v>1</v>
      </c>
      <c r="AM8" s="50"/>
      <c r="AO8" s="50"/>
      <c r="AP8" s="50"/>
      <c r="AR8" s="50"/>
      <c r="AS8" s="50"/>
      <c r="AU8" s="51"/>
      <c r="AV8" s="51"/>
      <c r="AX8" s="51"/>
      <c r="AY8" s="51">
        <v>2</v>
      </c>
      <c r="BA8" s="51"/>
      <c r="BB8" s="51"/>
      <c r="BD8" s="51"/>
      <c r="BE8" s="51"/>
      <c r="BG8" s="51"/>
      <c r="BH8" s="51"/>
      <c r="BJ8" s="53"/>
      <c r="BK8" s="53"/>
      <c r="BM8" s="53"/>
      <c r="BN8" s="53"/>
      <c r="BP8" s="53"/>
      <c r="BQ8" s="53"/>
      <c r="BS8" s="53"/>
      <c r="BT8" s="53"/>
      <c r="BV8" s="56"/>
      <c r="BW8" s="56">
        <v>2</v>
      </c>
      <c r="BY8" s="56"/>
      <c r="BZ8" s="56"/>
      <c r="CB8" s="56"/>
      <c r="CC8" s="56"/>
      <c r="CE8" s="56"/>
      <c r="CF8" s="56"/>
      <c r="CH8" s="56"/>
      <c r="CI8" s="56"/>
      <c r="CK8" s="43"/>
      <c r="CL8" s="43">
        <v>2</v>
      </c>
      <c r="CN8" s="43"/>
      <c r="CO8" s="43"/>
      <c r="CQ8" s="43"/>
      <c r="CR8" s="43"/>
      <c r="CT8" s="43"/>
      <c r="CU8" s="43"/>
      <c r="CW8" s="63"/>
      <c r="CX8" s="63"/>
      <c r="CZ8" s="63">
        <v>1</v>
      </c>
      <c r="DA8" s="63"/>
      <c r="DC8" s="63"/>
      <c r="DD8" s="63"/>
      <c r="DF8" s="63"/>
      <c r="DG8" s="63"/>
      <c r="DI8" s="81"/>
      <c r="DJ8" s="81"/>
      <c r="DL8" s="81"/>
      <c r="DM8" s="81"/>
      <c r="DO8" s="81">
        <v>1</v>
      </c>
      <c r="DP8" s="81"/>
      <c r="DR8" s="81"/>
      <c r="DS8" s="81"/>
      <c r="DU8" s="81"/>
      <c r="DV8" s="81"/>
      <c r="DX8" s="84"/>
      <c r="DY8" s="84">
        <v>2</v>
      </c>
      <c r="EA8" s="84"/>
      <c r="EB8" s="84"/>
      <c r="ED8" s="84"/>
      <c r="EE8" s="84"/>
      <c r="EG8" s="84"/>
      <c r="EH8" s="84"/>
      <c r="EJ8" s="100">
        <v>1</v>
      </c>
      <c r="EK8" s="100"/>
      <c r="EM8" s="100"/>
      <c r="EN8" s="100"/>
      <c r="EP8" s="100"/>
      <c r="EQ8" s="100"/>
      <c r="ES8" s="100"/>
      <c r="ET8" s="100"/>
      <c r="EV8" s="100"/>
      <c r="EW8" s="100">
        <v>2</v>
      </c>
      <c r="EY8" s="102"/>
      <c r="EZ8" s="102"/>
      <c r="FB8" s="102"/>
      <c r="FC8" s="102"/>
      <c r="FE8" s="102"/>
      <c r="FF8" s="102"/>
      <c r="FH8" s="102">
        <v>1</v>
      </c>
      <c r="FI8" s="102"/>
      <c r="FK8" s="104"/>
      <c r="FL8" s="104"/>
      <c r="FN8" s="104"/>
      <c r="FO8" s="104"/>
      <c r="FQ8" s="104"/>
      <c r="FR8" s="104"/>
      <c r="FT8" s="104"/>
      <c r="FU8" s="104">
        <v>2</v>
      </c>
      <c r="FW8" s="106"/>
      <c r="FX8" s="106">
        <v>2</v>
      </c>
      <c r="FZ8" s="106"/>
      <c r="GA8" s="106"/>
      <c r="GC8" s="106"/>
      <c r="GD8" s="106"/>
      <c r="GF8" s="106">
        <v>1</v>
      </c>
      <c r="GG8" s="106"/>
      <c r="GI8" s="106"/>
      <c r="GJ8" s="106"/>
      <c r="GL8" s="108"/>
      <c r="GM8" s="108"/>
      <c r="GO8" s="108"/>
      <c r="GP8" s="108"/>
      <c r="GR8" s="108"/>
      <c r="GS8" s="108"/>
      <c r="GU8" s="108">
        <v>1</v>
      </c>
      <c r="GV8" s="108"/>
      <c r="GX8" s="110"/>
      <c r="GY8" s="110"/>
      <c r="HA8" s="110"/>
      <c r="HB8" s="110"/>
      <c r="HD8" s="110">
        <v>1</v>
      </c>
      <c r="HE8" s="110"/>
      <c r="HG8" s="110"/>
      <c r="HH8" s="110"/>
      <c r="HJ8" s="115"/>
      <c r="HK8" s="115"/>
      <c r="HM8" s="115"/>
      <c r="HN8" s="115"/>
      <c r="HP8" s="115">
        <v>1</v>
      </c>
      <c r="HQ8" s="115"/>
      <c r="HS8" s="115"/>
      <c r="HT8" s="115"/>
    </row>
    <row r="9" spans="1:228" s="10" customFormat="1" ht="18">
      <c r="A9" s="10">
        <f>COUNTIF(H9:FX9,"=1")</f>
        <v>5</v>
      </c>
      <c r="C9" s="10">
        <v>9</v>
      </c>
      <c r="E9" s="10">
        <f t="shared" si="0"/>
        <v>14</v>
      </c>
      <c r="F9" s="46" t="s">
        <v>99</v>
      </c>
      <c r="G9" s="46" t="s">
        <v>47</v>
      </c>
      <c r="H9" s="43"/>
      <c r="I9" s="43">
        <v>2</v>
      </c>
      <c r="K9" s="43"/>
      <c r="L9" s="43"/>
      <c r="N9" s="43"/>
      <c r="O9" s="43"/>
      <c r="Q9" s="43"/>
      <c r="R9" s="43"/>
      <c r="T9" s="43"/>
      <c r="U9" s="43"/>
      <c r="W9" s="47"/>
      <c r="X9" s="47">
        <v>2</v>
      </c>
      <c r="Z9" s="47"/>
      <c r="AA9" s="47"/>
      <c r="AC9" s="47"/>
      <c r="AD9" s="47"/>
      <c r="AF9" s="47"/>
      <c r="AG9" s="47"/>
      <c r="AI9" s="50"/>
      <c r="AJ9" s="50"/>
      <c r="AL9" s="50"/>
      <c r="AM9" s="50"/>
      <c r="AO9" s="50"/>
      <c r="AP9" s="50"/>
      <c r="AR9" s="50"/>
      <c r="AS9" s="50"/>
      <c r="AU9" s="51"/>
      <c r="AV9" s="51">
        <v>2</v>
      </c>
      <c r="AX9" s="51"/>
      <c r="AY9" s="51"/>
      <c r="BA9" s="51"/>
      <c r="BB9" s="51"/>
      <c r="BD9" s="51"/>
      <c r="BE9" s="51"/>
      <c r="BG9" s="51">
        <v>1</v>
      </c>
      <c r="BH9" s="51"/>
      <c r="BJ9" s="53"/>
      <c r="BK9" s="53"/>
      <c r="BM9" s="53"/>
      <c r="BN9" s="53"/>
      <c r="BP9" s="53"/>
      <c r="BQ9" s="53"/>
      <c r="BS9" s="53"/>
      <c r="BT9" s="53"/>
      <c r="BV9" s="56"/>
      <c r="BW9" s="56"/>
      <c r="BY9" s="56">
        <v>1</v>
      </c>
      <c r="BZ9" s="56"/>
      <c r="CB9" s="56"/>
      <c r="CC9" s="56"/>
      <c r="CE9" s="56"/>
      <c r="CF9" s="56"/>
      <c r="CH9" s="56"/>
      <c r="CI9" s="56"/>
      <c r="CK9" s="43"/>
      <c r="CL9" s="43"/>
      <c r="CN9" s="43">
        <v>1</v>
      </c>
      <c r="CO9" s="43"/>
      <c r="CQ9" s="43"/>
      <c r="CR9" s="43"/>
      <c r="CT9" s="43"/>
      <c r="CU9" s="43"/>
      <c r="CW9" s="63"/>
      <c r="CX9" s="63"/>
      <c r="CZ9" s="63"/>
      <c r="DA9" s="63"/>
      <c r="DC9" s="63"/>
      <c r="DD9" s="63">
        <v>2</v>
      </c>
      <c r="DF9" s="63"/>
      <c r="DG9" s="63"/>
      <c r="DI9" s="81"/>
      <c r="DJ9" s="81"/>
      <c r="DL9" s="81"/>
      <c r="DM9" s="81"/>
      <c r="DO9" s="81"/>
      <c r="DP9" s="81"/>
      <c r="DR9" s="81"/>
      <c r="DS9" s="81"/>
      <c r="DU9" s="81">
        <v>1</v>
      </c>
      <c r="DV9" s="81"/>
      <c r="DX9" s="84"/>
      <c r="DY9" s="84"/>
      <c r="EA9" s="84"/>
      <c r="EB9" s="84"/>
      <c r="ED9" s="84"/>
      <c r="EE9" s="84">
        <v>2</v>
      </c>
      <c r="EG9" s="84"/>
      <c r="EH9" s="84"/>
      <c r="EJ9" s="100"/>
      <c r="EK9" s="100"/>
      <c r="EM9" s="100"/>
      <c r="EN9" s="100"/>
      <c r="EP9" s="100"/>
      <c r="EQ9" s="100"/>
      <c r="ES9" s="100"/>
      <c r="ET9" s="100">
        <v>2</v>
      </c>
      <c r="EV9" s="100"/>
      <c r="EW9" s="100"/>
      <c r="EY9" s="102"/>
      <c r="EZ9" s="102"/>
      <c r="FB9" s="102"/>
      <c r="FC9" s="102"/>
      <c r="FE9" s="102"/>
      <c r="FF9" s="102">
        <v>2</v>
      </c>
      <c r="FH9" s="102"/>
      <c r="FI9" s="102"/>
      <c r="FK9" s="104"/>
      <c r="FL9" s="104"/>
      <c r="FN9" s="104"/>
      <c r="FO9" s="104"/>
      <c r="FQ9" s="104">
        <v>1</v>
      </c>
      <c r="FR9" s="104"/>
      <c r="FT9" s="104"/>
      <c r="FU9" s="104"/>
      <c r="FW9" s="106"/>
      <c r="FX9" s="106"/>
      <c r="FZ9" s="106"/>
      <c r="GA9" s="106"/>
      <c r="GC9" s="106"/>
      <c r="GD9" s="106"/>
      <c r="GF9" s="106"/>
      <c r="GG9" s="106"/>
      <c r="GI9" s="106"/>
      <c r="GJ9" s="106">
        <v>2</v>
      </c>
      <c r="GL9" s="108"/>
      <c r="GM9" s="108"/>
      <c r="GO9" s="108"/>
      <c r="GP9" s="108"/>
      <c r="GR9" s="108"/>
      <c r="GS9" s="108"/>
      <c r="GU9" s="108"/>
      <c r="GV9" s="108">
        <v>2</v>
      </c>
      <c r="GX9" s="110"/>
      <c r="GY9" s="110"/>
      <c r="HA9" s="110"/>
      <c r="HB9" s="110"/>
      <c r="HD9" s="110"/>
      <c r="HE9" s="110"/>
      <c r="HG9" s="110">
        <v>1</v>
      </c>
      <c r="HH9" s="110"/>
      <c r="HJ9" s="115"/>
      <c r="HK9" s="115"/>
      <c r="HM9" s="115"/>
      <c r="HN9" s="115"/>
      <c r="HP9" s="115"/>
      <c r="HQ9" s="115"/>
      <c r="HS9" s="115"/>
      <c r="HT9" s="115">
        <v>2</v>
      </c>
    </row>
    <row r="10" spans="1:228" s="10" customFormat="1" ht="18">
      <c r="A10" s="10">
        <v>7</v>
      </c>
      <c r="C10" s="10">
        <v>12</v>
      </c>
      <c r="E10" s="10">
        <f t="shared" si="0"/>
        <v>19</v>
      </c>
      <c r="F10" s="46" t="s">
        <v>101</v>
      </c>
      <c r="G10" s="46" t="s">
        <v>102</v>
      </c>
      <c r="H10" s="43">
        <v>1</v>
      </c>
      <c r="I10" s="43"/>
      <c r="K10" s="43"/>
      <c r="L10" s="43"/>
      <c r="N10" s="43"/>
      <c r="O10" s="43"/>
      <c r="Q10" s="43"/>
      <c r="R10" s="43">
        <v>2</v>
      </c>
      <c r="T10" s="43"/>
      <c r="U10" s="43"/>
      <c r="W10" s="47"/>
      <c r="X10" s="47"/>
      <c r="Z10" s="47">
        <v>1</v>
      </c>
      <c r="AA10" s="47"/>
      <c r="AC10" s="47"/>
      <c r="AD10" s="47"/>
      <c r="AF10" s="47"/>
      <c r="AG10" s="47">
        <v>2</v>
      </c>
      <c r="AI10" s="50"/>
      <c r="AJ10" s="50"/>
      <c r="AL10" s="50"/>
      <c r="AM10" s="50"/>
      <c r="AO10" s="50"/>
      <c r="AP10" s="50"/>
      <c r="AR10" s="50">
        <v>1</v>
      </c>
      <c r="AS10" s="50"/>
      <c r="AU10" s="51"/>
      <c r="AV10" s="51"/>
      <c r="AX10" s="51"/>
      <c r="AY10" s="51"/>
      <c r="BA10" s="51"/>
      <c r="BB10" s="51"/>
      <c r="BD10" s="51"/>
      <c r="BE10" s="51">
        <v>2</v>
      </c>
      <c r="BG10" s="51"/>
      <c r="BH10" s="51"/>
      <c r="BJ10" s="53"/>
      <c r="BK10" s="53"/>
      <c r="BM10" s="53"/>
      <c r="BN10" s="53"/>
      <c r="BP10" s="53"/>
      <c r="BQ10" s="53"/>
      <c r="BS10" s="53"/>
      <c r="BT10" s="53">
        <v>2</v>
      </c>
      <c r="BV10" s="56"/>
      <c r="BW10" s="56"/>
      <c r="BY10" s="56"/>
      <c r="BZ10" s="56"/>
      <c r="CB10" s="56"/>
      <c r="CC10" s="56"/>
      <c r="CE10" s="56"/>
      <c r="CF10" s="56"/>
      <c r="CH10" s="56">
        <v>1</v>
      </c>
      <c r="CI10" s="56"/>
      <c r="CK10" s="43"/>
      <c r="CL10" s="43"/>
      <c r="CN10" s="43"/>
      <c r="CO10" s="43"/>
      <c r="CQ10" s="43"/>
      <c r="CR10" s="43"/>
      <c r="CT10" s="43"/>
      <c r="CU10" s="43">
        <v>2</v>
      </c>
      <c r="CW10" s="63"/>
      <c r="CX10" s="63"/>
      <c r="CZ10" s="63"/>
      <c r="DA10" s="63"/>
      <c r="DC10" s="63"/>
      <c r="DD10" s="63"/>
      <c r="DF10" s="63"/>
      <c r="DG10" s="63">
        <v>2</v>
      </c>
      <c r="DI10" s="81"/>
      <c r="DJ10" s="81"/>
      <c r="DL10" s="81"/>
      <c r="DM10" s="81"/>
      <c r="DO10" s="81"/>
      <c r="DP10" s="81"/>
      <c r="DR10" s="81"/>
      <c r="DS10" s="81">
        <v>2</v>
      </c>
      <c r="DU10" s="81"/>
      <c r="DV10" s="81"/>
      <c r="DX10" s="84"/>
      <c r="DY10" s="84"/>
      <c r="EA10" s="84"/>
      <c r="EB10" s="84"/>
      <c r="ED10" s="84"/>
      <c r="EE10" s="84"/>
      <c r="EG10" s="84">
        <v>1</v>
      </c>
      <c r="EH10" s="84"/>
      <c r="EJ10" s="100"/>
      <c r="EK10" s="100"/>
      <c r="EM10" s="100"/>
      <c r="EN10" s="100"/>
      <c r="EP10" s="100"/>
      <c r="EQ10" s="100"/>
      <c r="ES10" s="100">
        <v>1</v>
      </c>
      <c r="ET10" s="100"/>
      <c r="EV10" s="100"/>
      <c r="EW10" s="100"/>
      <c r="EY10" s="102"/>
      <c r="EZ10" s="102"/>
      <c r="FB10" s="102"/>
      <c r="FC10" s="102"/>
      <c r="FE10" s="102"/>
      <c r="FF10" s="102"/>
      <c r="FH10" s="102"/>
      <c r="FI10" s="102">
        <v>2</v>
      </c>
      <c r="FK10" s="104"/>
      <c r="FL10" s="104"/>
      <c r="FN10" s="104"/>
      <c r="FO10" s="104"/>
      <c r="FQ10" s="104"/>
      <c r="FR10" s="104">
        <v>2</v>
      </c>
      <c r="FT10" s="104"/>
      <c r="FU10" s="104"/>
      <c r="FW10" s="106"/>
      <c r="FX10" s="106"/>
      <c r="FZ10" s="106"/>
      <c r="GA10" s="106">
        <v>2</v>
      </c>
      <c r="GC10" s="106"/>
      <c r="GD10" s="106"/>
      <c r="GF10" s="106"/>
      <c r="GG10" s="106"/>
      <c r="GI10" s="106"/>
      <c r="GJ10" s="106">
        <v>2</v>
      </c>
      <c r="GL10" s="108"/>
      <c r="GM10" s="108"/>
      <c r="GO10" s="108"/>
      <c r="GP10" s="108"/>
      <c r="GR10" s="108">
        <v>1</v>
      </c>
      <c r="GS10" s="108"/>
      <c r="GU10" s="108"/>
      <c r="GV10" s="108"/>
      <c r="GX10" s="110"/>
      <c r="GY10" s="110"/>
      <c r="HA10" s="110"/>
      <c r="HB10" s="110"/>
      <c r="HD10" s="110"/>
      <c r="HE10" s="110"/>
      <c r="HG10" s="110"/>
      <c r="HH10" s="110"/>
      <c r="HJ10" s="115"/>
      <c r="HK10" s="115">
        <v>2</v>
      </c>
      <c r="HM10" s="115"/>
      <c r="HN10" s="115"/>
      <c r="HP10" s="115"/>
      <c r="HQ10" s="115"/>
      <c r="HS10" s="115"/>
      <c r="HT10" s="115"/>
    </row>
    <row r="11" spans="1:228" s="10" customFormat="1" ht="18">
      <c r="A11" s="10">
        <v>6</v>
      </c>
      <c r="C11" s="10">
        <v>10</v>
      </c>
      <c r="E11" s="10">
        <f>C11+A11</f>
        <v>16</v>
      </c>
      <c r="F11" s="46" t="s">
        <v>169</v>
      </c>
      <c r="G11" s="46" t="s">
        <v>102</v>
      </c>
      <c r="H11" s="43"/>
      <c r="I11" s="43"/>
      <c r="K11" s="43"/>
      <c r="L11" s="43"/>
      <c r="N11" s="43"/>
      <c r="O11" s="43"/>
      <c r="Q11" s="43"/>
      <c r="R11" s="43"/>
      <c r="T11" s="43"/>
      <c r="U11" s="43"/>
      <c r="W11" s="47"/>
      <c r="X11" s="47"/>
      <c r="Z11" s="47">
        <v>1</v>
      </c>
      <c r="AA11" s="47"/>
      <c r="AC11" s="47"/>
      <c r="AD11" s="47"/>
      <c r="AF11" s="47"/>
      <c r="AG11" s="47">
        <v>2</v>
      </c>
      <c r="AI11" s="50"/>
      <c r="AJ11" s="50"/>
      <c r="AL11" s="50"/>
      <c r="AM11" s="50"/>
      <c r="AO11" s="50"/>
      <c r="AP11" s="50"/>
      <c r="AR11" s="50">
        <v>1</v>
      </c>
      <c r="AS11" s="50"/>
      <c r="AU11" s="51"/>
      <c r="AV11" s="51"/>
      <c r="AX11" s="51"/>
      <c r="AY11" s="51"/>
      <c r="BA11" s="51"/>
      <c r="BB11" s="51"/>
      <c r="BD11" s="51"/>
      <c r="BE11" s="51">
        <v>2</v>
      </c>
      <c r="BG11" s="51"/>
      <c r="BH11" s="51"/>
      <c r="BJ11" s="53"/>
      <c r="BK11" s="53"/>
      <c r="BM11" s="53"/>
      <c r="BN11" s="53"/>
      <c r="BP11" s="53"/>
      <c r="BQ11" s="53"/>
      <c r="BS11" s="53"/>
      <c r="BT11" s="53">
        <v>2</v>
      </c>
      <c r="BV11" s="56"/>
      <c r="BW11" s="56"/>
      <c r="BY11" s="56"/>
      <c r="BZ11" s="56"/>
      <c r="CB11" s="56"/>
      <c r="CC11" s="56"/>
      <c r="CE11" s="56"/>
      <c r="CF11" s="56"/>
      <c r="CH11" s="56">
        <v>1</v>
      </c>
      <c r="CI11" s="56"/>
      <c r="CK11" s="43"/>
      <c r="CL11" s="43"/>
      <c r="CN11" s="43"/>
      <c r="CO11" s="43"/>
      <c r="CQ11" s="43"/>
      <c r="CR11" s="43"/>
      <c r="CT11" s="43"/>
      <c r="CU11" s="43">
        <v>2</v>
      </c>
      <c r="CW11" s="63"/>
      <c r="CX11" s="63"/>
      <c r="CZ11" s="63"/>
      <c r="DA11" s="63"/>
      <c r="DC11" s="63"/>
      <c r="DD11" s="63"/>
      <c r="DF11" s="63"/>
      <c r="DG11" s="63">
        <v>2</v>
      </c>
      <c r="DI11" s="81"/>
      <c r="DJ11" s="81"/>
      <c r="DL11" s="81"/>
      <c r="DM11" s="81"/>
      <c r="DO11" s="81"/>
      <c r="DP11" s="81"/>
      <c r="DR11" s="81"/>
      <c r="DS11" s="81">
        <v>2</v>
      </c>
      <c r="DU11" s="81"/>
      <c r="DV11" s="81"/>
      <c r="DX11" s="84"/>
      <c r="DY11" s="84"/>
      <c r="EA11" s="84"/>
      <c r="EB11" s="84"/>
      <c r="ED11" s="84"/>
      <c r="EE11" s="84"/>
      <c r="EG11" s="84">
        <v>1</v>
      </c>
      <c r="EH11" s="84"/>
      <c r="EJ11" s="100"/>
      <c r="EK11" s="100"/>
      <c r="EM11" s="100"/>
      <c r="EN11" s="100"/>
      <c r="EP11" s="100"/>
      <c r="EQ11" s="100"/>
      <c r="ES11" s="100">
        <v>1</v>
      </c>
      <c r="ET11" s="100"/>
      <c r="EV11" s="100"/>
      <c r="EW11" s="100"/>
      <c r="EY11" s="102"/>
      <c r="EZ11" s="102"/>
      <c r="FB11" s="102"/>
      <c r="FC11" s="102">
        <v>2</v>
      </c>
      <c r="FE11" s="102"/>
      <c r="FF11" s="102"/>
      <c r="FH11" s="102"/>
      <c r="FI11" s="102"/>
      <c r="FK11" s="104"/>
      <c r="FL11" s="104"/>
      <c r="FN11" s="104"/>
      <c r="FO11" s="104"/>
      <c r="FQ11" s="104"/>
      <c r="FR11" s="104">
        <v>2</v>
      </c>
      <c r="FT11" s="104"/>
      <c r="FU11" s="104"/>
      <c r="FW11" s="106"/>
      <c r="FX11" s="106"/>
      <c r="FZ11" s="106"/>
      <c r="GA11" s="106">
        <v>2</v>
      </c>
      <c r="GC11" s="106"/>
      <c r="GD11" s="106"/>
      <c r="GF11" s="106"/>
      <c r="GG11" s="106"/>
      <c r="GI11" s="106"/>
      <c r="GJ11" s="106"/>
      <c r="GL11" s="108"/>
      <c r="GM11" s="108"/>
      <c r="GO11" s="108"/>
      <c r="GP11" s="108"/>
      <c r="GR11" s="108">
        <v>1</v>
      </c>
      <c r="GS11" s="108"/>
      <c r="GU11" s="108"/>
      <c r="GV11" s="108"/>
      <c r="GX11" s="110"/>
      <c r="GY11" s="110"/>
      <c r="HA11" s="110"/>
      <c r="HB11" s="110"/>
      <c r="HD11" s="110"/>
      <c r="HE11" s="110">
        <v>2</v>
      </c>
      <c r="HG11" s="110"/>
      <c r="HH11" s="110"/>
      <c r="HJ11" s="115"/>
      <c r="HK11" s="115">
        <v>2</v>
      </c>
      <c r="HM11" s="115"/>
      <c r="HN11" s="115"/>
      <c r="HP11" s="115"/>
      <c r="HQ11" s="115"/>
      <c r="HS11" s="115"/>
      <c r="HT11" s="115"/>
    </row>
    <row r="12" spans="1:228" s="10" customFormat="1" ht="18">
      <c r="A12" s="10">
        <v>5</v>
      </c>
      <c r="C12" s="10">
        <v>10</v>
      </c>
      <c r="E12" s="10">
        <f t="shared" si="0"/>
        <v>15</v>
      </c>
      <c r="F12" s="46" t="s">
        <v>68</v>
      </c>
      <c r="G12" s="46" t="s">
        <v>34</v>
      </c>
      <c r="H12" s="43"/>
      <c r="I12" s="43"/>
      <c r="K12" s="43"/>
      <c r="L12" s="43"/>
      <c r="N12" s="43"/>
      <c r="O12" s="43"/>
      <c r="Q12" s="43"/>
      <c r="R12" s="43">
        <v>2</v>
      </c>
      <c r="T12" s="43"/>
      <c r="U12" s="43"/>
      <c r="W12" s="47">
        <v>1</v>
      </c>
      <c r="X12" s="47"/>
      <c r="Z12" s="47"/>
      <c r="AA12" s="47"/>
      <c r="AC12" s="47"/>
      <c r="AD12" s="47"/>
      <c r="AF12" s="47"/>
      <c r="AG12" s="47"/>
      <c r="AI12" s="50"/>
      <c r="AJ12" s="50"/>
      <c r="AL12" s="50"/>
      <c r="AM12" s="50"/>
      <c r="AO12" s="50"/>
      <c r="AP12" s="50"/>
      <c r="AR12" s="50"/>
      <c r="AS12" s="50">
        <v>2</v>
      </c>
      <c r="AU12" s="51"/>
      <c r="AV12" s="51"/>
      <c r="AX12" s="51"/>
      <c r="AY12" s="51"/>
      <c r="BA12" s="51"/>
      <c r="BB12" s="51">
        <v>2</v>
      </c>
      <c r="BD12" s="51"/>
      <c r="BE12" s="51"/>
      <c r="BG12" s="51"/>
      <c r="BH12" s="51"/>
      <c r="BJ12" s="53"/>
      <c r="BK12" s="53"/>
      <c r="BM12" s="53"/>
      <c r="BN12" s="53"/>
      <c r="BP12" s="53"/>
      <c r="BQ12" s="53"/>
      <c r="BS12" s="53"/>
      <c r="BT12" s="53"/>
      <c r="BV12" s="56"/>
      <c r="BW12" s="56"/>
      <c r="BY12" s="56"/>
      <c r="BZ12" s="56"/>
      <c r="CB12" s="56"/>
      <c r="CC12" s="56">
        <v>2</v>
      </c>
      <c r="CE12" s="56"/>
      <c r="CF12" s="56"/>
      <c r="CH12" s="56"/>
      <c r="CI12" s="56"/>
      <c r="CK12" s="43"/>
      <c r="CL12" s="43"/>
      <c r="CN12" s="43"/>
      <c r="CO12" s="43"/>
      <c r="CQ12" s="43">
        <v>1</v>
      </c>
      <c r="CR12" s="43"/>
      <c r="CT12" s="43"/>
      <c r="CU12" s="43"/>
      <c r="CW12" s="63"/>
      <c r="CX12" s="63"/>
      <c r="CZ12" s="63"/>
      <c r="DA12" s="63"/>
      <c r="DC12" s="63">
        <v>1</v>
      </c>
      <c r="DD12" s="63"/>
      <c r="DF12" s="63"/>
      <c r="DG12" s="63"/>
      <c r="DI12" s="81"/>
      <c r="DJ12" s="81"/>
      <c r="DL12" s="81"/>
      <c r="DM12" s="81"/>
      <c r="DO12" s="81"/>
      <c r="DP12" s="81">
        <v>2</v>
      </c>
      <c r="DR12" s="81"/>
      <c r="DS12" s="81"/>
      <c r="DU12" s="81"/>
      <c r="DV12" s="81"/>
      <c r="DX12" s="84"/>
      <c r="DY12" s="84"/>
      <c r="EA12" s="84"/>
      <c r="EB12" s="84"/>
      <c r="ED12" s="84">
        <v>1</v>
      </c>
      <c r="EE12" s="84"/>
      <c r="EG12" s="84"/>
      <c r="EH12" s="84"/>
      <c r="EJ12" s="100"/>
      <c r="EK12" s="100"/>
      <c r="EM12" s="100"/>
      <c r="EN12" s="100">
        <v>2</v>
      </c>
      <c r="EP12" s="100"/>
      <c r="EQ12" s="100"/>
      <c r="ES12" s="100"/>
      <c r="ET12" s="100"/>
      <c r="EV12" s="100"/>
      <c r="EW12" s="100"/>
      <c r="EY12" s="102"/>
      <c r="EZ12" s="102">
        <v>2</v>
      </c>
      <c r="FB12" s="102"/>
      <c r="FC12" s="102"/>
      <c r="FE12" s="102"/>
      <c r="FF12" s="102"/>
      <c r="FH12" s="102"/>
      <c r="FI12" s="102"/>
      <c r="FK12" s="104"/>
      <c r="FL12" s="104"/>
      <c r="FN12" s="104"/>
      <c r="FO12" s="104">
        <v>2</v>
      </c>
      <c r="FQ12" s="104"/>
      <c r="FR12" s="104"/>
      <c r="FT12" s="104"/>
      <c r="FU12" s="104"/>
      <c r="FW12" s="106"/>
      <c r="FX12" s="106"/>
      <c r="FZ12" s="106"/>
      <c r="GA12" s="106"/>
      <c r="GC12" s="106"/>
      <c r="GD12" s="106">
        <v>2</v>
      </c>
      <c r="GF12" s="106"/>
      <c r="GG12" s="106"/>
      <c r="GI12" s="106">
        <v>1</v>
      </c>
      <c r="GJ12" s="106"/>
      <c r="GL12" s="108"/>
      <c r="GM12" s="108"/>
      <c r="GO12" s="108"/>
      <c r="GP12" s="108">
        <v>2</v>
      </c>
      <c r="GR12" s="108"/>
      <c r="GS12" s="108"/>
      <c r="GU12" s="108"/>
      <c r="GV12" s="108"/>
      <c r="GX12" s="110"/>
      <c r="GY12" s="110"/>
      <c r="HA12" s="110"/>
      <c r="HB12" s="110"/>
      <c r="HD12" s="110"/>
      <c r="HE12" s="110">
        <v>2</v>
      </c>
      <c r="HG12" s="110"/>
      <c r="HH12" s="110"/>
      <c r="HJ12" s="115">
        <v>1</v>
      </c>
      <c r="HK12" s="115"/>
      <c r="HM12" s="115"/>
      <c r="HN12" s="115"/>
      <c r="HP12" s="115"/>
      <c r="HQ12" s="115"/>
      <c r="HS12" s="115"/>
      <c r="HT12" s="115"/>
    </row>
    <row r="13" spans="1:228" s="10" customFormat="1" ht="18">
      <c r="A13" s="10">
        <v>6</v>
      </c>
      <c r="C13" s="10">
        <v>8</v>
      </c>
      <c r="E13" s="10">
        <f t="shared" si="0"/>
        <v>14</v>
      </c>
      <c r="F13" s="46" t="s">
        <v>94</v>
      </c>
      <c r="G13" s="46" t="s">
        <v>34</v>
      </c>
      <c r="H13" s="43"/>
      <c r="I13" s="43"/>
      <c r="K13" s="43"/>
      <c r="L13" s="43">
        <v>2</v>
      </c>
      <c r="N13" s="43"/>
      <c r="O13" s="43"/>
      <c r="Q13" s="43"/>
      <c r="R13" s="43"/>
      <c r="T13" s="43"/>
      <c r="U13" s="43"/>
      <c r="W13" s="47">
        <v>1</v>
      </c>
      <c r="X13" s="47"/>
      <c r="Z13" s="47"/>
      <c r="AA13" s="47"/>
      <c r="AC13" s="47"/>
      <c r="AD13" s="47"/>
      <c r="AF13" s="47"/>
      <c r="AG13" s="47"/>
      <c r="AI13" s="50"/>
      <c r="AJ13" s="50"/>
      <c r="AL13" s="50"/>
      <c r="AM13" s="50">
        <v>2</v>
      </c>
      <c r="AO13" s="50"/>
      <c r="AP13" s="50"/>
      <c r="AR13" s="50"/>
      <c r="AS13" s="50"/>
      <c r="AU13" s="51"/>
      <c r="AV13" s="51"/>
      <c r="AX13" s="51">
        <v>1</v>
      </c>
      <c r="AY13" s="51"/>
      <c r="BA13" s="51"/>
      <c r="BB13" s="51"/>
      <c r="BD13" s="51"/>
      <c r="BE13" s="51"/>
      <c r="BG13" s="51"/>
      <c r="BH13" s="51"/>
      <c r="BJ13" s="53"/>
      <c r="BK13" s="53"/>
      <c r="BM13" s="53"/>
      <c r="BN13" s="53"/>
      <c r="BP13" s="53"/>
      <c r="BQ13" s="53"/>
      <c r="BS13" s="53"/>
      <c r="BT13" s="53"/>
      <c r="BV13" s="56"/>
      <c r="BW13" s="56"/>
      <c r="BY13" s="56"/>
      <c r="BZ13" s="56">
        <v>2</v>
      </c>
      <c r="CB13" s="56"/>
      <c r="CC13" s="56"/>
      <c r="CE13" s="56"/>
      <c r="CF13" s="56"/>
      <c r="CH13" s="56"/>
      <c r="CI13" s="56"/>
      <c r="CK13" s="43"/>
      <c r="CL13" s="43"/>
      <c r="CN13" s="43">
        <v>1</v>
      </c>
      <c r="CO13" s="43"/>
      <c r="CQ13" s="43"/>
      <c r="CR13" s="43"/>
      <c r="CT13" s="43"/>
      <c r="CU13" s="43"/>
      <c r="CW13" s="63"/>
      <c r="CX13" s="63"/>
      <c r="CZ13" s="63"/>
      <c r="DA13" s="63"/>
      <c r="DC13" s="63">
        <v>1</v>
      </c>
      <c r="DD13" s="63"/>
      <c r="DF13" s="63"/>
      <c r="DG13" s="63"/>
      <c r="DI13" s="81"/>
      <c r="DJ13" s="81"/>
      <c r="DL13" s="81"/>
      <c r="DM13" s="81"/>
      <c r="DO13" s="81"/>
      <c r="DP13" s="81">
        <v>2</v>
      </c>
      <c r="DR13" s="81"/>
      <c r="DS13" s="81"/>
      <c r="DU13" s="81"/>
      <c r="DV13" s="81"/>
      <c r="DX13" s="84"/>
      <c r="DY13" s="84"/>
      <c r="EA13" s="84"/>
      <c r="EB13" s="84"/>
      <c r="ED13" s="84">
        <v>1</v>
      </c>
      <c r="EE13" s="84"/>
      <c r="EG13" s="84"/>
      <c r="EH13" s="84"/>
      <c r="EJ13" s="100"/>
      <c r="EK13" s="100"/>
      <c r="EM13" s="100"/>
      <c r="EN13" s="100">
        <v>2</v>
      </c>
      <c r="EP13" s="100"/>
      <c r="EQ13" s="100"/>
      <c r="ES13" s="100"/>
      <c r="ET13" s="100"/>
      <c r="EV13" s="100"/>
      <c r="EW13" s="100"/>
      <c r="EY13" s="102"/>
      <c r="EZ13" s="102">
        <v>2</v>
      </c>
      <c r="FB13" s="102"/>
      <c r="FC13" s="102"/>
      <c r="FE13" s="102"/>
      <c r="FF13" s="102"/>
      <c r="FH13" s="102"/>
      <c r="FI13" s="102"/>
      <c r="FK13" s="104"/>
      <c r="FL13" s="104">
        <v>2</v>
      </c>
      <c r="FN13" s="104"/>
      <c r="FO13" s="104"/>
      <c r="FQ13" s="104"/>
      <c r="FR13" s="104"/>
      <c r="FT13" s="104"/>
      <c r="FU13" s="104"/>
      <c r="FW13" s="106"/>
      <c r="FX13" s="106"/>
      <c r="FZ13" s="106"/>
      <c r="GA13" s="106"/>
      <c r="GC13" s="106"/>
      <c r="GD13" s="106"/>
      <c r="GF13" s="106"/>
      <c r="GG13" s="106"/>
      <c r="GI13" s="106">
        <v>1</v>
      </c>
      <c r="GJ13" s="106"/>
      <c r="GL13" s="108"/>
      <c r="GM13" s="108"/>
      <c r="GO13" s="108"/>
      <c r="GP13" s="108">
        <v>2</v>
      </c>
      <c r="GR13" s="108"/>
      <c r="GS13" s="108"/>
      <c r="GU13" s="108"/>
      <c r="GV13" s="108"/>
      <c r="GX13" s="110"/>
      <c r="GY13" s="110">
        <v>2</v>
      </c>
      <c r="HA13" s="110"/>
      <c r="HB13" s="110"/>
      <c r="HD13" s="110"/>
      <c r="HE13" s="110"/>
      <c r="HG13" s="110"/>
      <c r="HH13" s="110">
        <v>2</v>
      </c>
      <c r="HJ13" s="115">
        <v>1</v>
      </c>
      <c r="HK13" s="115"/>
      <c r="HM13" s="115"/>
      <c r="HN13" s="115"/>
      <c r="HP13" s="115"/>
      <c r="HQ13" s="115"/>
      <c r="HS13" s="115"/>
      <c r="HT13" s="115"/>
    </row>
    <row r="14" spans="1:228" s="10" customFormat="1" ht="18">
      <c r="A14" s="10">
        <v>6</v>
      </c>
      <c r="C14" s="10">
        <v>8</v>
      </c>
      <c r="E14" s="10">
        <f t="shared" si="0"/>
        <v>14</v>
      </c>
      <c r="F14" s="46" t="s">
        <v>100</v>
      </c>
      <c r="G14" s="46" t="s">
        <v>158</v>
      </c>
      <c r="H14" s="43">
        <v>1</v>
      </c>
      <c r="I14" s="43"/>
      <c r="K14" s="43"/>
      <c r="L14" s="43"/>
      <c r="N14" s="43"/>
      <c r="O14" s="43">
        <v>2</v>
      </c>
      <c r="Q14" s="43"/>
      <c r="R14" s="43"/>
      <c r="T14" s="43"/>
      <c r="U14" s="43"/>
      <c r="W14" s="47"/>
      <c r="X14" s="47"/>
      <c r="Z14" s="47"/>
      <c r="AA14" s="47"/>
      <c r="AC14" s="47"/>
      <c r="AD14" s="47"/>
      <c r="AF14" s="47"/>
      <c r="AG14" s="47"/>
      <c r="AI14" s="50">
        <v>1</v>
      </c>
      <c r="AJ14" s="50"/>
      <c r="AL14" s="50"/>
      <c r="AM14" s="50"/>
      <c r="AO14" s="50"/>
      <c r="AP14" s="50"/>
      <c r="AR14" s="50"/>
      <c r="AS14" s="50"/>
      <c r="AU14" s="51"/>
      <c r="AV14" s="51"/>
      <c r="AX14" s="51"/>
      <c r="AY14" s="51"/>
      <c r="BA14" s="51"/>
      <c r="BB14" s="51"/>
      <c r="BD14" s="51"/>
      <c r="BE14" s="51"/>
      <c r="BG14" s="51"/>
      <c r="BH14" s="51">
        <v>2</v>
      </c>
      <c r="BJ14" s="53"/>
      <c r="BK14" s="53"/>
      <c r="BM14" s="53"/>
      <c r="BN14" s="53"/>
      <c r="BP14" s="53"/>
      <c r="BQ14" s="53"/>
      <c r="BS14" s="53"/>
      <c r="BT14" s="53"/>
      <c r="BV14" s="56"/>
      <c r="BW14" s="56">
        <v>2</v>
      </c>
      <c r="BY14" s="56"/>
      <c r="BZ14" s="56"/>
      <c r="CB14" s="56"/>
      <c r="CC14" s="56"/>
      <c r="CE14" s="56"/>
      <c r="CF14" s="56"/>
      <c r="CH14" s="56"/>
      <c r="CI14" s="56"/>
      <c r="CK14" s="43"/>
      <c r="CL14" s="43"/>
      <c r="CN14" s="43"/>
      <c r="CO14" s="43"/>
      <c r="CQ14" s="43"/>
      <c r="CR14" s="43">
        <v>2</v>
      </c>
      <c r="CT14" s="43"/>
      <c r="CU14" s="43"/>
      <c r="CW14" s="63"/>
      <c r="CX14" s="63"/>
      <c r="CZ14" s="63"/>
      <c r="DA14" s="63"/>
      <c r="DC14" s="63"/>
      <c r="DD14" s="63"/>
      <c r="DF14" s="63"/>
      <c r="DG14" s="63"/>
      <c r="DI14" s="81">
        <v>1</v>
      </c>
      <c r="DJ14" s="81"/>
      <c r="DL14" s="81"/>
      <c r="DM14" s="81"/>
      <c r="DO14" s="81"/>
      <c r="DP14" s="81"/>
      <c r="DR14" s="81"/>
      <c r="DS14" s="81"/>
      <c r="DU14" s="81">
        <v>1</v>
      </c>
      <c r="DV14" s="81"/>
      <c r="DX14" s="84"/>
      <c r="DY14" s="84"/>
      <c r="EA14" s="84"/>
      <c r="EB14" s="84"/>
      <c r="ED14" s="84"/>
      <c r="EE14" s="84">
        <v>2</v>
      </c>
      <c r="EG14" s="84"/>
      <c r="EH14" s="84"/>
      <c r="EJ14" s="100"/>
      <c r="EK14" s="100"/>
      <c r="EM14" s="100"/>
      <c r="EN14" s="100"/>
      <c r="EP14" s="100"/>
      <c r="EQ14" s="100"/>
      <c r="ES14" s="100"/>
      <c r="ET14" s="100"/>
      <c r="EV14" s="100">
        <v>1</v>
      </c>
      <c r="EW14" s="100"/>
      <c r="EY14" s="102"/>
      <c r="EZ14" s="102"/>
      <c r="FB14" s="102"/>
      <c r="FC14" s="102"/>
      <c r="FE14" s="102"/>
      <c r="FF14" s="102">
        <v>2</v>
      </c>
      <c r="FH14" s="102"/>
      <c r="FI14" s="102"/>
      <c r="FK14" s="104"/>
      <c r="FL14" s="104"/>
      <c r="FN14" s="104"/>
      <c r="FO14" s="104"/>
      <c r="FQ14" s="104"/>
      <c r="FR14" s="104"/>
      <c r="FT14" s="104"/>
      <c r="FU14" s="104"/>
      <c r="FW14" s="106"/>
      <c r="FX14" s="106">
        <v>2</v>
      </c>
      <c r="FZ14" s="106"/>
      <c r="GA14" s="106"/>
      <c r="GC14" s="106"/>
      <c r="GD14" s="106"/>
      <c r="GF14" s="106"/>
      <c r="GG14" s="106"/>
      <c r="GI14" s="106"/>
      <c r="GJ14" s="106"/>
      <c r="GL14" s="108"/>
      <c r="GM14" s="108"/>
      <c r="GO14" s="108"/>
      <c r="GP14" s="108"/>
      <c r="GR14" s="108"/>
      <c r="GS14" s="108">
        <v>2</v>
      </c>
      <c r="GU14" s="108"/>
      <c r="GV14" s="108"/>
      <c r="GX14" s="110"/>
      <c r="GY14" s="110"/>
      <c r="HA14" s="110"/>
      <c r="HB14" s="110"/>
      <c r="HD14" s="110">
        <v>1</v>
      </c>
      <c r="HE14" s="110"/>
      <c r="HG14" s="110"/>
      <c r="HH14" s="110"/>
      <c r="HJ14" s="115"/>
      <c r="HK14" s="115"/>
      <c r="HM14" s="115"/>
      <c r="HN14" s="115"/>
      <c r="HP14" s="115"/>
      <c r="HQ14" s="115">
        <v>2</v>
      </c>
      <c r="HS14" s="115"/>
      <c r="HT14" s="115"/>
    </row>
    <row r="15" spans="1:228" s="10" customFormat="1" ht="18">
      <c r="A15" s="10">
        <v>4</v>
      </c>
      <c r="C15" s="10">
        <v>10</v>
      </c>
      <c r="E15" s="10">
        <f t="shared" si="0"/>
        <v>14</v>
      </c>
      <c r="F15" s="46" t="s">
        <v>106</v>
      </c>
      <c r="G15" s="46" t="s">
        <v>55</v>
      </c>
      <c r="H15" s="43"/>
      <c r="I15" s="43">
        <v>2</v>
      </c>
      <c r="K15" s="43"/>
      <c r="L15" s="43"/>
      <c r="N15" s="43"/>
      <c r="O15" s="43"/>
      <c r="Q15" s="43"/>
      <c r="R15" s="43"/>
      <c r="T15" s="43"/>
      <c r="U15" s="43"/>
      <c r="W15" s="47"/>
      <c r="X15" s="47"/>
      <c r="Z15" s="47"/>
      <c r="AA15" s="47"/>
      <c r="AC15" s="47"/>
      <c r="AD15" s="47"/>
      <c r="AF15" s="47">
        <v>1</v>
      </c>
      <c r="AG15" s="47"/>
      <c r="AI15" s="50"/>
      <c r="AJ15" s="50"/>
      <c r="AL15" s="50"/>
      <c r="AM15" s="50"/>
      <c r="AO15" s="50"/>
      <c r="AP15" s="50"/>
      <c r="AR15" s="50"/>
      <c r="AS15" s="50">
        <v>2</v>
      </c>
      <c r="AU15" s="51"/>
      <c r="AV15" s="51"/>
      <c r="AX15" s="51"/>
      <c r="AY15" s="51"/>
      <c r="BA15" s="51"/>
      <c r="BB15" s="51"/>
      <c r="BD15" s="51"/>
      <c r="BE15" s="51"/>
      <c r="BG15" s="51">
        <v>1</v>
      </c>
      <c r="BH15" s="51"/>
      <c r="BJ15" s="53"/>
      <c r="BK15" s="53"/>
      <c r="BM15" s="53"/>
      <c r="BN15" s="53"/>
      <c r="BP15" s="53"/>
      <c r="BQ15" s="53"/>
      <c r="BS15" s="53">
        <v>1</v>
      </c>
      <c r="BT15" s="53"/>
      <c r="BV15" s="56"/>
      <c r="BW15" s="56"/>
      <c r="BY15" s="56"/>
      <c r="BZ15" s="56"/>
      <c r="CB15" s="56"/>
      <c r="CC15" s="56"/>
      <c r="CE15" s="56"/>
      <c r="CF15" s="56"/>
      <c r="CH15" s="56"/>
      <c r="CI15" s="56">
        <v>2</v>
      </c>
      <c r="CK15" s="43"/>
      <c r="CL15" s="43"/>
      <c r="CN15" s="43"/>
      <c r="CO15" s="43"/>
      <c r="CQ15" s="43"/>
      <c r="CR15" s="43">
        <v>2</v>
      </c>
      <c r="CT15" s="43"/>
      <c r="CU15" s="43"/>
      <c r="CW15" s="63"/>
      <c r="CX15" s="63"/>
      <c r="CZ15" s="63"/>
      <c r="DA15" s="63"/>
      <c r="DC15" s="63"/>
      <c r="DD15" s="63"/>
      <c r="DF15" s="63"/>
      <c r="DG15" s="63"/>
      <c r="DI15" s="81"/>
      <c r="DJ15" s="81">
        <v>2</v>
      </c>
      <c r="DL15" s="81"/>
      <c r="DM15" s="81"/>
      <c r="DO15" s="81"/>
      <c r="DP15" s="81"/>
      <c r="DR15" s="81"/>
      <c r="DS15" s="81"/>
      <c r="DU15" s="81"/>
      <c r="DV15" s="81"/>
      <c r="DX15" s="84"/>
      <c r="DY15" s="84"/>
      <c r="EA15" s="84"/>
      <c r="EB15" s="84">
        <v>2</v>
      </c>
      <c r="ED15" s="84"/>
      <c r="EE15" s="84"/>
      <c r="EG15" s="84"/>
      <c r="EH15" s="84"/>
      <c r="EJ15" s="100"/>
      <c r="EK15" s="100">
        <v>2</v>
      </c>
      <c r="EM15" s="100"/>
      <c r="EN15" s="100"/>
      <c r="EP15" s="100"/>
      <c r="EQ15" s="100"/>
      <c r="ES15" s="100"/>
      <c r="ET15" s="100"/>
      <c r="EV15" s="100"/>
      <c r="EW15" s="100"/>
      <c r="EY15" s="102"/>
      <c r="EZ15" s="102"/>
      <c r="FB15" s="102"/>
      <c r="FC15" s="102">
        <v>2</v>
      </c>
      <c r="FE15" s="102"/>
      <c r="FF15" s="102"/>
      <c r="FH15" s="102"/>
      <c r="FI15" s="102"/>
      <c r="FK15" s="104"/>
      <c r="FL15" s="104"/>
      <c r="FN15" s="104"/>
      <c r="FO15" s="104">
        <v>2</v>
      </c>
      <c r="FQ15" s="104"/>
      <c r="FR15" s="104"/>
      <c r="FT15" s="104"/>
      <c r="FU15" s="104"/>
      <c r="FW15" s="106"/>
      <c r="FX15" s="106"/>
      <c r="FZ15" s="106"/>
      <c r="GA15" s="106"/>
      <c r="GC15" s="106"/>
      <c r="GD15" s="106"/>
      <c r="GF15" s="106">
        <v>1</v>
      </c>
      <c r="GG15" s="106"/>
      <c r="GI15" s="106"/>
      <c r="GJ15" s="106"/>
      <c r="GL15" s="108"/>
      <c r="GM15" s="108"/>
      <c r="GO15" s="108"/>
      <c r="GP15" s="108"/>
      <c r="GR15" s="108"/>
      <c r="GS15" s="108"/>
      <c r="GU15" s="108"/>
      <c r="GV15" s="108">
        <v>2</v>
      </c>
      <c r="GX15" s="110"/>
      <c r="GY15" s="110"/>
      <c r="HA15" s="110"/>
      <c r="HB15" s="110"/>
      <c r="HD15" s="110"/>
      <c r="HE15" s="110"/>
      <c r="HG15" s="110">
        <v>1</v>
      </c>
      <c r="HH15" s="110"/>
      <c r="HJ15" s="115"/>
      <c r="HK15" s="115"/>
      <c r="HM15" s="115"/>
      <c r="HN15" s="115"/>
      <c r="HP15" s="115">
        <v>1</v>
      </c>
      <c r="HQ15" s="115"/>
      <c r="HS15" s="115"/>
      <c r="HT15" s="115"/>
    </row>
    <row r="16" spans="1:228" s="10" customFormat="1" ht="18">
      <c r="A16" s="10">
        <f>COUNTIF(H16:FX16,"=1")</f>
        <v>5</v>
      </c>
      <c r="C16" s="10">
        <v>10</v>
      </c>
      <c r="E16" s="10">
        <f>C16+A16</f>
        <v>15</v>
      </c>
      <c r="F16" s="46" t="s">
        <v>95</v>
      </c>
      <c r="G16" s="46" t="s">
        <v>79</v>
      </c>
      <c r="H16" s="43"/>
      <c r="I16" s="43"/>
      <c r="K16" s="43"/>
      <c r="L16" s="43"/>
      <c r="N16" s="43"/>
      <c r="O16" s="43"/>
      <c r="Q16" s="43">
        <v>1</v>
      </c>
      <c r="R16" s="43"/>
      <c r="T16" s="43"/>
      <c r="U16" s="43"/>
      <c r="W16" s="47"/>
      <c r="X16" s="47"/>
      <c r="Z16" s="47"/>
      <c r="AA16" s="47"/>
      <c r="AC16" s="47"/>
      <c r="AD16" s="47"/>
      <c r="AF16" s="47"/>
      <c r="AG16" s="47"/>
      <c r="AI16" s="50"/>
      <c r="AJ16" s="50">
        <v>2</v>
      </c>
      <c r="AL16" s="50"/>
      <c r="AM16" s="50"/>
      <c r="AO16" s="50"/>
      <c r="AP16" s="50"/>
      <c r="AR16" s="50"/>
      <c r="AS16" s="50"/>
      <c r="AU16" s="51"/>
      <c r="AV16" s="51">
        <v>2</v>
      </c>
      <c r="AX16" s="51"/>
      <c r="AY16" s="51"/>
      <c r="BA16" s="51"/>
      <c r="BB16" s="51"/>
      <c r="BD16" s="51"/>
      <c r="BE16" s="51"/>
      <c r="BG16" s="51"/>
      <c r="BH16" s="51">
        <v>2</v>
      </c>
      <c r="BJ16" s="53">
        <v>1</v>
      </c>
      <c r="BK16" s="53"/>
      <c r="BM16" s="53"/>
      <c r="BN16" s="53"/>
      <c r="BP16" s="53"/>
      <c r="BQ16" s="53">
        <v>2</v>
      </c>
      <c r="BS16" s="53"/>
      <c r="BT16" s="53"/>
      <c r="BV16" s="56"/>
      <c r="BW16" s="56"/>
      <c r="BY16" s="56"/>
      <c r="BZ16" s="56"/>
      <c r="CB16" s="56"/>
      <c r="CC16" s="56"/>
      <c r="CE16" s="56"/>
      <c r="CF16" s="56">
        <v>2</v>
      </c>
      <c r="CH16" s="56"/>
      <c r="CI16" s="56"/>
      <c r="CK16" s="43"/>
      <c r="CL16" s="43"/>
      <c r="CN16" s="43"/>
      <c r="CO16" s="43"/>
      <c r="CQ16" s="43"/>
      <c r="CR16" s="43"/>
      <c r="CT16" s="43"/>
      <c r="CU16" s="43"/>
      <c r="CW16" s="63"/>
      <c r="CX16" s="63">
        <v>2</v>
      </c>
      <c r="CZ16" s="63"/>
      <c r="DA16" s="63"/>
      <c r="DC16" s="63"/>
      <c r="DD16" s="63"/>
      <c r="DF16" s="63"/>
      <c r="DG16" s="63"/>
      <c r="DI16" s="81"/>
      <c r="DJ16" s="81"/>
      <c r="DL16" s="81"/>
      <c r="DM16" s="81">
        <v>2</v>
      </c>
      <c r="DO16" s="81"/>
      <c r="DP16" s="81"/>
      <c r="DR16" s="81"/>
      <c r="DS16" s="81"/>
      <c r="DU16" s="81"/>
      <c r="DV16" s="81"/>
      <c r="DX16" s="84"/>
      <c r="DY16" s="84"/>
      <c r="EA16" s="84"/>
      <c r="EB16" s="84">
        <v>2</v>
      </c>
      <c r="ED16" s="84"/>
      <c r="EE16" s="84"/>
      <c r="EG16" s="84"/>
      <c r="EH16" s="84"/>
      <c r="EJ16" s="100"/>
      <c r="EK16" s="100"/>
      <c r="EM16" s="100"/>
      <c r="EN16" s="100"/>
      <c r="EP16" s="100"/>
      <c r="EQ16" s="100">
        <v>2</v>
      </c>
      <c r="ES16" s="100"/>
      <c r="ET16" s="100"/>
      <c r="EV16" s="100"/>
      <c r="EW16" s="100"/>
      <c r="EY16" s="102"/>
      <c r="EZ16" s="102"/>
      <c r="FB16" s="102"/>
      <c r="FC16" s="102"/>
      <c r="FE16" s="102">
        <v>1</v>
      </c>
      <c r="FF16" s="102"/>
      <c r="FH16" s="102"/>
      <c r="FI16" s="102"/>
      <c r="FK16" s="104"/>
      <c r="FL16" s="104"/>
      <c r="FN16" s="104"/>
      <c r="FO16" s="104"/>
      <c r="FQ16" s="104">
        <v>1</v>
      </c>
      <c r="FR16" s="104"/>
      <c r="FT16" s="104"/>
      <c r="FU16" s="104"/>
      <c r="FW16" s="106">
        <v>1</v>
      </c>
      <c r="FX16" s="106"/>
      <c r="FZ16" s="106"/>
      <c r="GA16" s="106"/>
      <c r="GC16" s="106"/>
      <c r="GD16" s="106"/>
      <c r="GF16" s="106"/>
      <c r="GG16" s="106"/>
      <c r="GI16" s="106"/>
      <c r="GJ16" s="106"/>
      <c r="GL16" s="108"/>
      <c r="GM16" s="108">
        <v>2</v>
      </c>
      <c r="GO16" s="108"/>
      <c r="GP16" s="108"/>
      <c r="GR16" s="108"/>
      <c r="GS16" s="108"/>
      <c r="GU16" s="108"/>
      <c r="GV16" s="108"/>
      <c r="GX16" s="110"/>
      <c r="GY16" s="110"/>
      <c r="HA16" s="110"/>
      <c r="HB16" s="110">
        <v>2</v>
      </c>
      <c r="HD16" s="110"/>
      <c r="HE16" s="110"/>
      <c r="HG16" s="110"/>
      <c r="HH16" s="110"/>
      <c r="HJ16" s="115"/>
      <c r="HK16" s="115"/>
      <c r="HM16" s="115"/>
      <c r="HN16" s="115">
        <v>2</v>
      </c>
      <c r="HP16" s="115"/>
      <c r="HQ16" s="115"/>
      <c r="HS16" s="115"/>
      <c r="HT16" s="115"/>
    </row>
    <row r="17" spans="1:228" s="10" customFormat="1" ht="18">
      <c r="A17" s="10">
        <v>15</v>
      </c>
      <c r="C17" s="10">
        <f>COUNTIF(H17:FZ17,"=2")</f>
        <v>0</v>
      </c>
      <c r="E17" s="10">
        <f t="shared" si="0"/>
        <v>15</v>
      </c>
      <c r="F17" s="46" t="s">
        <v>118</v>
      </c>
      <c r="G17" s="46" t="s">
        <v>119</v>
      </c>
      <c r="H17" s="43"/>
      <c r="I17" s="43"/>
      <c r="K17" s="43"/>
      <c r="L17" s="43"/>
      <c r="N17" s="43"/>
      <c r="O17" s="43"/>
      <c r="Q17" s="43">
        <v>1</v>
      </c>
      <c r="R17" s="43"/>
      <c r="T17" s="43"/>
      <c r="U17" s="43"/>
      <c r="W17" s="47"/>
      <c r="X17" s="47"/>
      <c r="Z17" s="47"/>
      <c r="AA17" s="47"/>
      <c r="AC17" s="47"/>
      <c r="AD17" s="47"/>
      <c r="AF17" s="47"/>
      <c r="AG17" s="47"/>
      <c r="AI17" s="50">
        <v>1</v>
      </c>
      <c r="AJ17" s="50"/>
      <c r="AL17" s="50"/>
      <c r="AM17" s="50"/>
      <c r="AO17" s="50"/>
      <c r="AP17" s="50"/>
      <c r="AR17" s="50"/>
      <c r="AS17" s="50"/>
      <c r="AU17" s="51">
        <v>1</v>
      </c>
      <c r="AV17" s="51"/>
      <c r="AX17" s="51"/>
      <c r="AY17" s="51"/>
      <c r="BA17" s="51"/>
      <c r="BB17" s="51"/>
      <c r="BD17" s="51">
        <v>1</v>
      </c>
      <c r="BE17" s="51"/>
      <c r="BG17" s="51"/>
      <c r="BH17" s="51"/>
      <c r="BJ17" s="53"/>
      <c r="BK17" s="53"/>
      <c r="BM17" s="53"/>
      <c r="BN17" s="53"/>
      <c r="BP17" s="53"/>
      <c r="BQ17" s="53"/>
      <c r="BS17" s="53"/>
      <c r="BT17" s="53"/>
      <c r="BV17" s="56">
        <v>1</v>
      </c>
      <c r="BW17" s="56"/>
      <c r="BY17" s="56"/>
      <c r="BZ17" s="56"/>
      <c r="CB17" s="56"/>
      <c r="CC17" s="56"/>
      <c r="CE17" s="56"/>
      <c r="CF17" s="56"/>
      <c r="CH17" s="56"/>
      <c r="CI17" s="56"/>
      <c r="CK17" s="43">
        <v>1</v>
      </c>
      <c r="CL17" s="43"/>
      <c r="CN17" s="43"/>
      <c r="CO17" s="43"/>
      <c r="CQ17" s="43"/>
      <c r="CR17" s="43"/>
      <c r="CT17" s="43"/>
      <c r="CU17" s="43"/>
      <c r="CW17" s="63">
        <v>1</v>
      </c>
      <c r="CX17" s="63"/>
      <c r="CZ17" s="63"/>
      <c r="DA17" s="63"/>
      <c r="DC17" s="63"/>
      <c r="DD17" s="63"/>
      <c r="DF17" s="63"/>
      <c r="DG17" s="63"/>
      <c r="DI17" s="81"/>
      <c r="DJ17" s="81"/>
      <c r="DL17" s="81">
        <v>1</v>
      </c>
      <c r="DM17" s="81"/>
      <c r="DO17" s="81"/>
      <c r="DP17" s="81"/>
      <c r="DR17" s="81"/>
      <c r="DS17" s="81"/>
      <c r="DU17" s="81"/>
      <c r="DV17" s="81"/>
      <c r="DX17" s="84">
        <v>1</v>
      </c>
      <c r="DY17" s="84"/>
      <c r="EA17" s="84"/>
      <c r="EB17" s="84"/>
      <c r="ED17" s="84"/>
      <c r="EE17" s="84"/>
      <c r="EG17" s="84"/>
      <c r="EH17" s="84"/>
      <c r="EJ17" s="100"/>
      <c r="EK17" s="100"/>
      <c r="EM17" s="100">
        <v>1</v>
      </c>
      <c r="EN17" s="100"/>
      <c r="EP17" s="100"/>
      <c r="EQ17" s="100"/>
      <c r="ES17" s="100"/>
      <c r="ET17" s="100"/>
      <c r="EV17" s="100"/>
      <c r="EW17" s="100"/>
      <c r="EY17" s="102">
        <v>1</v>
      </c>
      <c r="EZ17" s="102"/>
      <c r="FB17" s="102"/>
      <c r="FC17" s="102"/>
      <c r="FE17" s="102"/>
      <c r="FF17" s="102"/>
      <c r="FH17" s="102"/>
      <c r="FI17" s="102"/>
      <c r="FK17" s="104">
        <v>1</v>
      </c>
      <c r="FL17" s="104"/>
      <c r="FN17" s="104"/>
      <c r="FO17" s="104"/>
      <c r="FQ17" s="104"/>
      <c r="FR17" s="104"/>
      <c r="FT17" s="104"/>
      <c r="FU17" s="104"/>
      <c r="FW17" s="106"/>
      <c r="FX17" s="106"/>
      <c r="FZ17" s="106">
        <v>1</v>
      </c>
      <c r="GA17" s="106"/>
      <c r="GC17" s="106"/>
      <c r="GD17" s="106"/>
      <c r="GF17" s="106"/>
      <c r="GG17" s="106"/>
      <c r="GI17" s="106"/>
      <c r="GJ17" s="106"/>
      <c r="GL17" s="108">
        <v>1</v>
      </c>
      <c r="GM17" s="108"/>
      <c r="GO17" s="108"/>
      <c r="GP17" s="108"/>
      <c r="GR17" s="108"/>
      <c r="GS17" s="108"/>
      <c r="GU17" s="108"/>
      <c r="GV17" s="108"/>
      <c r="GX17" s="110">
        <v>1</v>
      </c>
      <c r="GY17" s="110"/>
      <c r="HA17" s="110"/>
      <c r="HB17" s="110"/>
      <c r="HD17" s="110"/>
      <c r="HE17" s="110"/>
      <c r="HG17" s="110"/>
      <c r="HH17" s="110"/>
      <c r="HJ17" s="115"/>
      <c r="HK17" s="115"/>
      <c r="HM17" s="115"/>
      <c r="HN17" s="115"/>
      <c r="HP17" s="115"/>
      <c r="HQ17" s="115"/>
      <c r="HS17" s="115">
        <v>1</v>
      </c>
      <c r="HT17" s="115"/>
    </row>
    <row r="18" spans="1:228" s="10" customFormat="1" ht="18">
      <c r="A18" s="10">
        <v>14</v>
      </c>
      <c r="C18" s="10">
        <f>COUNTIF(H18:FZ18,"=2")</f>
        <v>1</v>
      </c>
      <c r="E18" s="10">
        <f t="shared" si="0"/>
        <v>15</v>
      </c>
      <c r="F18" s="46" t="s">
        <v>168</v>
      </c>
      <c r="G18" s="46" t="s">
        <v>79</v>
      </c>
      <c r="H18" s="43"/>
      <c r="I18" s="43"/>
      <c r="K18" s="43"/>
      <c r="L18" s="43"/>
      <c r="N18" s="43"/>
      <c r="O18" s="43"/>
      <c r="Q18" s="43"/>
      <c r="R18" s="43"/>
      <c r="T18" s="43"/>
      <c r="U18" s="43"/>
      <c r="W18" s="47"/>
      <c r="X18" s="47"/>
      <c r="Z18" s="47"/>
      <c r="AA18" s="47">
        <v>2</v>
      </c>
      <c r="AC18" s="47"/>
      <c r="AD18" s="47"/>
      <c r="AF18" s="47">
        <v>1</v>
      </c>
      <c r="AG18" s="47"/>
      <c r="AI18" s="50"/>
      <c r="AJ18" s="50"/>
      <c r="AL18" s="50"/>
      <c r="AM18" s="50"/>
      <c r="AO18" s="50"/>
      <c r="AP18" s="50"/>
      <c r="AR18" s="50"/>
      <c r="AS18" s="50"/>
      <c r="AU18" s="51">
        <v>1</v>
      </c>
      <c r="AV18" s="51"/>
      <c r="AX18" s="51"/>
      <c r="AY18" s="51"/>
      <c r="BA18" s="51"/>
      <c r="BB18" s="51"/>
      <c r="BD18" s="51">
        <v>1</v>
      </c>
      <c r="BE18" s="51"/>
      <c r="BG18" s="51"/>
      <c r="BH18" s="51"/>
      <c r="BJ18" s="53"/>
      <c r="BK18" s="53"/>
      <c r="BM18" s="53"/>
      <c r="BN18" s="53"/>
      <c r="BP18" s="53"/>
      <c r="BQ18" s="53"/>
      <c r="BS18" s="53"/>
      <c r="BT18" s="53"/>
      <c r="BV18" s="56">
        <v>1</v>
      </c>
      <c r="BW18" s="56"/>
      <c r="BY18" s="56"/>
      <c r="BZ18" s="56"/>
      <c r="CB18" s="56"/>
      <c r="CC18" s="56"/>
      <c r="CE18" s="56"/>
      <c r="CF18" s="56"/>
      <c r="CH18" s="56"/>
      <c r="CI18" s="56"/>
      <c r="CK18" s="43">
        <v>1</v>
      </c>
      <c r="CL18" s="43"/>
      <c r="CN18" s="43"/>
      <c r="CO18" s="43"/>
      <c r="CQ18" s="43"/>
      <c r="CR18" s="43"/>
      <c r="CT18" s="43"/>
      <c r="CU18" s="43"/>
      <c r="CW18" s="63">
        <v>1</v>
      </c>
      <c r="CX18" s="63"/>
      <c r="CZ18" s="63"/>
      <c r="DA18" s="63"/>
      <c r="DC18" s="63"/>
      <c r="DD18" s="63"/>
      <c r="DF18" s="63"/>
      <c r="DG18" s="63"/>
      <c r="DI18" s="81"/>
      <c r="DJ18" s="81"/>
      <c r="DL18" s="81">
        <v>1</v>
      </c>
      <c r="DM18" s="81"/>
      <c r="DO18" s="81"/>
      <c r="DP18" s="81"/>
      <c r="DR18" s="81"/>
      <c r="DS18" s="81"/>
      <c r="DU18" s="81"/>
      <c r="DV18" s="81"/>
      <c r="DX18" s="84">
        <v>1</v>
      </c>
      <c r="DY18" s="84"/>
      <c r="EA18" s="84"/>
      <c r="EB18" s="84"/>
      <c r="ED18" s="84"/>
      <c r="EE18" s="84"/>
      <c r="EG18" s="84"/>
      <c r="EH18" s="84"/>
      <c r="EJ18" s="100"/>
      <c r="EK18" s="100"/>
      <c r="EM18" s="100">
        <v>1</v>
      </c>
      <c r="EN18" s="100"/>
      <c r="EP18" s="100"/>
      <c r="EQ18" s="100"/>
      <c r="ES18" s="100"/>
      <c r="ET18" s="100"/>
      <c r="EV18" s="100"/>
      <c r="EW18" s="100"/>
      <c r="EY18" s="102">
        <v>1</v>
      </c>
      <c r="EZ18" s="102"/>
      <c r="FB18" s="102"/>
      <c r="FC18" s="102"/>
      <c r="FE18" s="102"/>
      <c r="FF18" s="102"/>
      <c r="FH18" s="102"/>
      <c r="FI18" s="102"/>
      <c r="FK18" s="104">
        <v>1</v>
      </c>
      <c r="FL18" s="104"/>
      <c r="FN18" s="104"/>
      <c r="FO18" s="104"/>
      <c r="FQ18" s="104"/>
      <c r="FR18" s="104"/>
      <c r="FT18" s="104"/>
      <c r="FU18" s="104"/>
      <c r="FW18" s="106"/>
      <c r="FX18" s="106"/>
      <c r="FZ18" s="106">
        <v>1</v>
      </c>
      <c r="GA18" s="106"/>
      <c r="GC18" s="106"/>
      <c r="GD18" s="106"/>
      <c r="GF18" s="106"/>
      <c r="GG18" s="106"/>
      <c r="GI18" s="106"/>
      <c r="GJ18" s="106"/>
      <c r="GL18" s="108">
        <v>1</v>
      </c>
      <c r="GM18" s="108"/>
      <c r="GO18" s="108"/>
      <c r="GP18" s="108"/>
      <c r="GR18" s="108"/>
      <c r="GS18" s="108"/>
      <c r="GU18" s="108"/>
      <c r="GV18" s="108"/>
      <c r="GX18" s="110">
        <v>1</v>
      </c>
      <c r="GY18" s="110"/>
      <c r="HA18" s="110"/>
      <c r="HB18" s="110"/>
      <c r="HD18" s="110"/>
      <c r="HE18" s="110"/>
      <c r="HG18" s="110"/>
      <c r="HH18" s="110"/>
      <c r="HJ18" s="115">
        <v>1</v>
      </c>
      <c r="HK18" s="115"/>
      <c r="HM18" s="115"/>
      <c r="HN18" s="115"/>
      <c r="HP18" s="115"/>
      <c r="HQ18" s="115"/>
      <c r="HS18" s="115">
        <v>1</v>
      </c>
      <c r="HT18" s="115"/>
    </row>
    <row r="19" spans="1:228" ht="18">
      <c r="A19" s="10">
        <v>6</v>
      </c>
      <c r="C19" s="10">
        <f>COUNTIF(H19:FZ19,"=2")</f>
        <v>8</v>
      </c>
      <c r="E19" s="10">
        <f t="shared" si="0"/>
        <v>14</v>
      </c>
      <c r="F19" s="46" t="s">
        <v>210</v>
      </c>
      <c r="G19" s="46" t="s">
        <v>51</v>
      </c>
      <c r="H19" s="43"/>
      <c r="I19" s="43"/>
      <c r="J19" s="10"/>
      <c r="K19" s="43"/>
      <c r="L19" s="43"/>
      <c r="M19" s="10"/>
      <c r="N19" s="43"/>
      <c r="O19" s="43"/>
      <c r="P19" s="10"/>
      <c r="Q19" s="43"/>
      <c r="R19" s="43"/>
      <c r="S19" s="10"/>
      <c r="T19" s="43"/>
      <c r="U19" s="43"/>
      <c r="V19" s="10"/>
      <c r="W19" s="47"/>
      <c r="X19" s="47"/>
      <c r="Z19" s="47"/>
      <c r="AA19" s="47"/>
      <c r="AC19" s="47"/>
      <c r="AD19" s="47"/>
      <c r="AF19" s="47"/>
      <c r="AG19" s="47"/>
      <c r="AI19" s="50"/>
      <c r="AJ19" s="50">
        <v>2</v>
      </c>
      <c r="AK19" s="10"/>
      <c r="AL19" s="50"/>
      <c r="AM19" s="50"/>
      <c r="AN19" s="10"/>
      <c r="AO19" s="50"/>
      <c r="AP19" s="50">
        <v>2</v>
      </c>
      <c r="AQ19" s="10"/>
      <c r="AR19" s="50"/>
      <c r="AS19" s="50"/>
      <c r="AT19" s="10"/>
      <c r="AU19" s="51"/>
      <c r="AV19" s="51"/>
      <c r="AW19" s="10"/>
      <c r="AX19" s="51"/>
      <c r="AY19" s="51"/>
      <c r="AZ19" s="10"/>
      <c r="BA19" s="51"/>
      <c r="BB19" s="51">
        <v>2</v>
      </c>
      <c r="BC19" s="10"/>
      <c r="BD19" s="51"/>
      <c r="BE19" s="51"/>
      <c r="BF19" s="10"/>
      <c r="BG19" s="51"/>
      <c r="BH19" s="51"/>
      <c r="BI19" s="10"/>
      <c r="BJ19" s="53"/>
      <c r="BK19" s="53"/>
      <c r="BL19" s="10"/>
      <c r="BM19" s="53"/>
      <c r="BN19" s="53"/>
      <c r="BO19" s="10"/>
      <c r="BP19" s="53"/>
      <c r="BQ19" s="53"/>
      <c r="BR19" s="10"/>
      <c r="BS19" s="53"/>
      <c r="BT19" s="53"/>
      <c r="BU19" s="10"/>
      <c r="BV19" s="56"/>
      <c r="BW19" s="56"/>
      <c r="BX19" s="10"/>
      <c r="BY19" s="56"/>
      <c r="BZ19" s="56"/>
      <c r="CA19" s="10"/>
      <c r="CB19" s="56">
        <v>1</v>
      </c>
      <c r="CC19" s="56"/>
      <c r="CD19" s="10"/>
      <c r="CE19" s="56"/>
      <c r="CF19" s="56"/>
      <c r="CG19" s="10"/>
      <c r="CH19" s="56"/>
      <c r="CI19" s="56"/>
      <c r="CJ19" s="10"/>
      <c r="CK19" s="43"/>
      <c r="CL19" s="43"/>
      <c r="CM19" s="10"/>
      <c r="CN19" s="43"/>
      <c r="CO19" s="43">
        <v>2</v>
      </c>
      <c r="CP19" s="10"/>
      <c r="CQ19" s="43"/>
      <c r="CR19" s="43"/>
      <c r="CS19" s="10"/>
      <c r="CT19" s="43"/>
      <c r="CU19" s="43"/>
      <c r="CV19" s="10"/>
      <c r="CW19" s="63"/>
      <c r="CX19" s="63"/>
      <c r="CY19" s="10"/>
      <c r="CZ19" s="63"/>
      <c r="DA19" s="63">
        <v>2</v>
      </c>
      <c r="DB19" s="10"/>
      <c r="DC19" s="63"/>
      <c r="DD19" s="63"/>
      <c r="DE19" s="10"/>
      <c r="DF19" s="63"/>
      <c r="DG19" s="63"/>
      <c r="DH19" s="10"/>
      <c r="DI19" s="82"/>
      <c r="DJ19" s="82"/>
      <c r="DL19" s="82"/>
      <c r="DM19" s="82"/>
      <c r="DO19" s="82">
        <v>1</v>
      </c>
      <c r="DP19" s="82"/>
      <c r="DR19" s="82"/>
      <c r="DS19" s="82"/>
      <c r="DU19" s="82"/>
      <c r="DV19" s="82"/>
      <c r="DX19" s="83"/>
      <c r="DY19" s="83">
        <v>2</v>
      </c>
      <c r="EA19" s="83"/>
      <c r="EB19" s="83"/>
      <c r="ED19" s="83"/>
      <c r="EE19" s="83"/>
      <c r="EG19" s="83"/>
      <c r="EH19" s="83"/>
      <c r="EJ19" s="101"/>
      <c r="EK19" s="101">
        <v>2</v>
      </c>
      <c r="EM19" s="101"/>
      <c r="EN19" s="101"/>
      <c r="EP19" s="101"/>
      <c r="EQ19" s="101"/>
      <c r="ES19" s="101"/>
      <c r="ET19" s="101"/>
      <c r="EV19" s="101">
        <v>1</v>
      </c>
      <c r="EW19" s="101"/>
      <c r="EY19" s="103"/>
      <c r="EZ19" s="103"/>
      <c r="FB19" s="103"/>
      <c r="FC19" s="103"/>
      <c r="FE19" s="103"/>
      <c r="FF19" s="103"/>
      <c r="FH19" s="103"/>
      <c r="FI19" s="103">
        <v>2</v>
      </c>
      <c r="FK19" s="105"/>
      <c r="FL19" s="105"/>
      <c r="FN19" s="105"/>
      <c r="FO19" s="105"/>
      <c r="FQ19" s="105"/>
      <c r="FR19" s="105"/>
      <c r="FT19" s="105">
        <v>1</v>
      </c>
      <c r="FU19" s="105"/>
      <c r="FW19" s="107"/>
      <c r="FX19" s="107"/>
      <c r="FZ19" s="107"/>
      <c r="GA19" s="107"/>
      <c r="GC19" s="107">
        <v>1</v>
      </c>
      <c r="GD19" s="107"/>
      <c r="GF19" s="107"/>
      <c r="GG19" s="107"/>
      <c r="GI19" s="107"/>
      <c r="GJ19" s="107"/>
      <c r="GL19" s="109"/>
      <c r="GM19" s="109"/>
      <c r="GO19" s="109"/>
      <c r="GP19" s="109"/>
      <c r="GR19" s="109"/>
      <c r="GS19" s="109"/>
      <c r="GU19" s="109">
        <v>1</v>
      </c>
      <c r="GV19" s="109"/>
      <c r="GX19" s="111"/>
      <c r="GY19" s="111"/>
      <c r="HA19" s="111"/>
      <c r="HB19" s="111"/>
      <c r="HD19" s="111"/>
      <c r="HE19" s="111"/>
      <c r="HG19" s="111"/>
      <c r="HH19" s="111">
        <v>2</v>
      </c>
      <c r="HJ19" s="116"/>
      <c r="HK19" s="116"/>
      <c r="HM19" s="116"/>
      <c r="HN19" s="116"/>
      <c r="HP19" s="116"/>
      <c r="HQ19" s="116"/>
      <c r="HS19" s="116"/>
      <c r="HT19" s="116"/>
    </row>
    <row r="20" spans="1:228" ht="18">
      <c r="A20" s="10">
        <f>COUNTIF(H20:FX20,"=1")</f>
        <v>3</v>
      </c>
      <c r="C20" s="10">
        <v>9</v>
      </c>
      <c r="E20" s="10">
        <f>C20+A20</f>
        <v>12</v>
      </c>
      <c r="F20" s="46" t="s">
        <v>214</v>
      </c>
      <c r="G20" s="46" t="s">
        <v>79</v>
      </c>
      <c r="BJ20" s="53">
        <v>1</v>
      </c>
      <c r="BK20" s="53"/>
      <c r="BM20" s="53"/>
      <c r="BN20" s="53"/>
      <c r="BP20" s="53"/>
      <c r="BQ20" s="53">
        <v>2</v>
      </c>
      <c r="BS20" s="53"/>
      <c r="BT20" s="53"/>
      <c r="BV20" s="77"/>
      <c r="BW20" s="77"/>
      <c r="BY20" s="77"/>
      <c r="BZ20" s="77"/>
      <c r="CB20" s="77"/>
      <c r="CC20" s="77"/>
      <c r="CE20" s="77"/>
      <c r="CF20" s="77">
        <v>2</v>
      </c>
      <c r="CH20" s="77"/>
      <c r="CI20" s="77"/>
      <c r="CK20" s="79"/>
      <c r="CL20" s="79"/>
      <c r="CN20" s="79"/>
      <c r="CO20" s="79"/>
      <c r="CQ20" s="79"/>
      <c r="CR20" s="79"/>
      <c r="CT20" s="79"/>
      <c r="CU20" s="79"/>
      <c r="CW20" s="80"/>
      <c r="CX20" s="80">
        <v>2</v>
      </c>
      <c r="CZ20" s="80"/>
      <c r="DA20" s="80"/>
      <c r="DC20" s="80"/>
      <c r="DD20" s="80"/>
      <c r="DF20" s="80"/>
      <c r="DG20" s="80"/>
      <c r="DI20" s="82"/>
      <c r="DJ20" s="82"/>
      <c r="DL20" s="82"/>
      <c r="DM20" s="82">
        <v>2</v>
      </c>
      <c r="DO20" s="82"/>
      <c r="DP20" s="82"/>
      <c r="DR20" s="82"/>
      <c r="DS20" s="82"/>
      <c r="DU20" s="82"/>
      <c r="DV20" s="82"/>
      <c r="DX20" s="83"/>
      <c r="DY20" s="83"/>
      <c r="EA20" s="83"/>
      <c r="EB20" s="83"/>
      <c r="ED20" s="83"/>
      <c r="EE20" s="83"/>
      <c r="EG20" s="83"/>
      <c r="EH20" s="83">
        <v>2</v>
      </c>
      <c r="EJ20" s="101"/>
      <c r="EK20" s="101"/>
      <c r="EM20" s="101"/>
      <c r="EN20" s="101"/>
      <c r="EP20" s="101"/>
      <c r="EQ20" s="101">
        <v>2</v>
      </c>
      <c r="ES20" s="101"/>
      <c r="ET20" s="101"/>
      <c r="EV20" s="101"/>
      <c r="EW20" s="101"/>
      <c r="EY20" s="103"/>
      <c r="EZ20" s="103"/>
      <c r="FB20" s="103"/>
      <c r="FC20" s="103"/>
      <c r="FE20" s="103">
        <v>1</v>
      </c>
      <c r="FF20" s="103"/>
      <c r="FH20" s="103"/>
      <c r="FI20" s="103"/>
      <c r="FK20" s="105"/>
      <c r="FL20" s="105"/>
      <c r="FN20" s="105"/>
      <c r="FO20" s="105"/>
      <c r="FQ20" s="105"/>
      <c r="FR20" s="105"/>
      <c r="FT20" s="105"/>
      <c r="FU20" s="105">
        <v>2</v>
      </c>
      <c r="FW20" s="107">
        <v>1</v>
      </c>
      <c r="FX20" s="107"/>
      <c r="FZ20" s="107"/>
      <c r="GA20" s="107"/>
      <c r="GC20" s="107"/>
      <c r="GD20" s="107"/>
      <c r="GF20" s="107"/>
      <c r="GG20" s="107">
        <v>2</v>
      </c>
      <c r="GI20" s="107"/>
      <c r="GJ20" s="107"/>
      <c r="GL20" s="109"/>
      <c r="GM20" s="109">
        <v>2</v>
      </c>
      <c r="GO20" s="109"/>
      <c r="GP20" s="109"/>
      <c r="GR20" s="109"/>
      <c r="GS20" s="109"/>
      <c r="GU20" s="109"/>
      <c r="GV20" s="109"/>
      <c r="GX20" s="111"/>
      <c r="GY20" s="111"/>
      <c r="HA20" s="111"/>
      <c r="HB20" s="111">
        <v>2</v>
      </c>
      <c r="HD20" s="111"/>
      <c r="HE20" s="111"/>
      <c r="HG20" s="111"/>
      <c r="HH20" s="111"/>
      <c r="HJ20" s="116"/>
      <c r="HK20" s="116"/>
      <c r="HM20" s="116"/>
      <c r="HN20" s="116"/>
      <c r="HP20" s="116"/>
      <c r="HQ20" s="116"/>
      <c r="HS20" s="116"/>
      <c r="HT20" s="116"/>
    </row>
    <row r="21" spans="1:228" ht="18">
      <c r="A21" s="10">
        <v>7</v>
      </c>
      <c r="C21" s="10">
        <v>7</v>
      </c>
      <c r="E21" s="10">
        <f>C21+A21</f>
        <v>14</v>
      </c>
      <c r="F21" s="46" t="s">
        <v>215</v>
      </c>
      <c r="G21" s="10"/>
      <c r="BJ21" s="53"/>
      <c r="BK21" s="53">
        <v>2</v>
      </c>
      <c r="BM21" s="53"/>
      <c r="BN21" s="53"/>
      <c r="BP21" s="53"/>
      <c r="BQ21" s="53"/>
      <c r="BS21" s="53">
        <v>1</v>
      </c>
      <c r="BT21" s="53"/>
      <c r="BV21" s="77"/>
      <c r="BW21" s="77"/>
      <c r="BY21" s="77"/>
      <c r="BZ21" s="77"/>
      <c r="CB21" s="77">
        <v>1</v>
      </c>
      <c r="CC21" s="77"/>
      <c r="CE21" s="77"/>
      <c r="CF21" s="77"/>
      <c r="CH21" s="77"/>
      <c r="CI21" s="77">
        <v>2</v>
      </c>
      <c r="CK21" s="79"/>
      <c r="CL21" s="79"/>
      <c r="CN21" s="79"/>
      <c r="CO21" s="79"/>
      <c r="CQ21" s="79"/>
      <c r="CR21" s="79"/>
      <c r="CT21" s="79"/>
      <c r="CU21" s="79"/>
      <c r="CW21" s="80"/>
      <c r="CX21" s="80"/>
      <c r="CZ21" s="80"/>
      <c r="DA21" s="80">
        <v>2</v>
      </c>
      <c r="DC21" s="80"/>
      <c r="DD21" s="80"/>
      <c r="DF21" s="80"/>
      <c r="DG21" s="80"/>
      <c r="DI21" s="82">
        <v>1</v>
      </c>
      <c r="DJ21" s="82"/>
      <c r="DL21" s="82"/>
      <c r="DM21" s="82"/>
      <c r="DO21" s="82"/>
      <c r="DP21" s="82"/>
      <c r="DR21" s="82"/>
      <c r="DS21" s="82"/>
      <c r="DU21" s="82"/>
      <c r="DV21" s="82">
        <v>2</v>
      </c>
      <c r="DX21" s="83"/>
      <c r="DY21" s="83"/>
      <c r="EA21" s="83"/>
      <c r="EB21" s="83"/>
      <c r="ED21" s="83"/>
      <c r="EE21" s="83"/>
      <c r="EG21" s="83"/>
      <c r="EH21" s="83"/>
      <c r="EJ21" s="101">
        <v>1</v>
      </c>
      <c r="EK21" s="101"/>
      <c r="EM21" s="101"/>
      <c r="EN21" s="101"/>
      <c r="EP21" s="101"/>
      <c r="EQ21" s="101"/>
      <c r="ES21" s="101"/>
      <c r="ET21" s="101"/>
      <c r="EV21" s="101"/>
      <c r="EW21" s="101">
        <v>2</v>
      </c>
      <c r="EY21" s="103"/>
      <c r="EZ21" s="103"/>
      <c r="FB21" s="103"/>
      <c r="FC21" s="103"/>
      <c r="FE21" s="103"/>
      <c r="FF21" s="103"/>
      <c r="FH21" s="103">
        <v>1</v>
      </c>
      <c r="FI21" s="103"/>
      <c r="FK21" s="105"/>
      <c r="FL21" s="105"/>
      <c r="FN21" s="105"/>
      <c r="FO21" s="105"/>
      <c r="FQ21" s="105"/>
      <c r="FR21" s="105"/>
      <c r="FT21" s="105">
        <v>1</v>
      </c>
      <c r="FU21" s="105"/>
      <c r="FW21" s="107"/>
      <c r="FX21" s="107"/>
      <c r="FZ21" s="107"/>
      <c r="GA21" s="107"/>
      <c r="GC21" s="107"/>
      <c r="GD21" s="107">
        <v>2</v>
      </c>
      <c r="GF21" s="107"/>
      <c r="GG21" s="107"/>
      <c r="GI21" s="107"/>
      <c r="GJ21" s="107"/>
      <c r="GL21" s="109"/>
      <c r="GM21" s="109"/>
      <c r="GO21" s="109">
        <v>1</v>
      </c>
      <c r="GP21" s="109"/>
      <c r="GR21" s="109"/>
      <c r="GS21" s="109"/>
      <c r="GU21" s="109"/>
      <c r="GV21" s="109"/>
      <c r="GX21" s="111"/>
      <c r="GY21" s="111">
        <v>2</v>
      </c>
      <c r="HA21" s="111"/>
      <c r="HB21" s="111"/>
      <c r="HD21" s="111"/>
      <c r="HE21" s="111"/>
      <c r="HG21" s="111"/>
      <c r="HH21" s="111"/>
      <c r="HJ21" s="116"/>
      <c r="HK21" s="116"/>
      <c r="HM21" s="116">
        <v>1</v>
      </c>
      <c r="HN21" s="116"/>
      <c r="HP21" s="116"/>
      <c r="HQ21" s="116"/>
      <c r="HS21" s="116"/>
      <c r="HT21" s="116"/>
    </row>
    <row r="22" spans="6:228" ht="18">
      <c r="F22" s="46" t="s">
        <v>261</v>
      </c>
      <c r="G22" s="46" t="s">
        <v>257</v>
      </c>
      <c r="HJ22" s="116"/>
      <c r="HK22" s="116"/>
      <c r="HM22" s="116"/>
      <c r="HN22" s="116"/>
      <c r="HP22" s="116"/>
      <c r="HQ22" s="116"/>
      <c r="HS22" s="116"/>
      <c r="HT22" s="116">
        <v>2</v>
      </c>
    </row>
    <row r="23" spans="6:228" ht="18">
      <c r="F23" s="46" t="s">
        <v>258</v>
      </c>
      <c r="G23" s="46" t="s">
        <v>79</v>
      </c>
      <c r="HJ23" s="116"/>
      <c r="HK23" s="116"/>
      <c r="HM23" s="116"/>
      <c r="HN23" s="116">
        <v>2</v>
      </c>
      <c r="HP23" s="116"/>
      <c r="HQ23" s="116"/>
      <c r="HS23" s="116"/>
      <c r="HT23" s="116"/>
    </row>
    <row r="24" ht="12.75">
      <c r="F24" s="1"/>
    </row>
  </sheetData>
  <sheetProtection/>
  <printOptions gridLines="1"/>
  <pageMargins left="0.5" right="0.5" top="1" bottom="1" header="0.5" footer="0.5"/>
  <pageSetup horizontalDpi="360" verticalDpi="3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73"/>
  <sheetViews>
    <sheetView zoomScalePageLayoutView="0" workbookViewId="0" topLeftCell="A1">
      <selection activeCell="A2" sqref="A2:G20"/>
    </sheetView>
  </sheetViews>
  <sheetFormatPr defaultColWidth="9.140625" defaultRowHeight="12.75"/>
  <cols>
    <col min="1" max="1" width="16.00390625" style="2" customWidth="1"/>
    <col min="2" max="2" width="25.28125" style="2" customWidth="1"/>
    <col min="3" max="3" width="3.28125" style="2" customWidth="1"/>
    <col min="4" max="4" width="18.57421875" style="2" customWidth="1"/>
    <col min="5" max="5" width="16.7109375" style="2" customWidth="1"/>
    <col min="6" max="6" width="16.57421875" style="2" customWidth="1"/>
    <col min="7" max="7" width="15.7109375" style="0" customWidth="1"/>
  </cols>
  <sheetData>
    <row r="2" spans="1:7" s="18" customFormat="1" ht="18.75">
      <c r="A2" s="27" t="s">
        <v>154</v>
      </c>
      <c r="B2" s="27"/>
      <c r="C2" s="27"/>
      <c r="D2" s="27" t="s">
        <v>1</v>
      </c>
      <c r="E2" s="27"/>
      <c r="F2" s="27"/>
      <c r="G2" s="27" t="s">
        <v>0</v>
      </c>
    </row>
    <row r="3" spans="1:7" s="18" customFormat="1" ht="18.75">
      <c r="A3" s="27"/>
      <c r="B3" s="27" t="s">
        <v>2</v>
      </c>
      <c r="C3" s="27"/>
      <c r="D3" s="27" t="s">
        <v>4</v>
      </c>
      <c r="E3" s="27" t="s">
        <v>5</v>
      </c>
      <c r="F3" s="27" t="s">
        <v>6</v>
      </c>
      <c r="G3" s="27" t="s">
        <v>3</v>
      </c>
    </row>
    <row r="4" spans="1:7" s="19" customFormat="1" ht="15.75">
      <c r="A4" s="28" t="s">
        <v>160</v>
      </c>
      <c r="B4" s="28" t="s">
        <v>60</v>
      </c>
      <c r="C4" s="28"/>
      <c r="D4" s="28" t="s">
        <v>61</v>
      </c>
      <c r="E4" s="28" t="s">
        <v>101</v>
      </c>
      <c r="F4" s="28" t="s">
        <v>85</v>
      </c>
      <c r="G4" s="28" t="s">
        <v>67</v>
      </c>
    </row>
    <row r="5" spans="1:7" s="2" customFormat="1" ht="15" customHeight="1">
      <c r="A5" s="28"/>
      <c r="B5" s="28"/>
      <c r="C5" s="28"/>
      <c r="D5" s="28"/>
      <c r="E5" s="28" t="s">
        <v>118</v>
      </c>
      <c r="F5" s="28" t="s">
        <v>103</v>
      </c>
      <c r="G5" s="28" t="s">
        <v>13</v>
      </c>
    </row>
    <row r="6" spans="1:7" s="2" customFormat="1" ht="15" customHeight="1">
      <c r="A6" s="28"/>
      <c r="B6" s="28"/>
      <c r="C6" s="28"/>
      <c r="D6" s="28"/>
      <c r="E6" s="28" t="s">
        <v>95</v>
      </c>
      <c r="F6" s="28"/>
      <c r="G6" s="28" t="s">
        <v>90</v>
      </c>
    </row>
    <row r="7" spans="1:7" s="2" customFormat="1" ht="15" customHeight="1">
      <c r="A7" s="28" t="s">
        <v>161</v>
      </c>
      <c r="B7" s="28" t="s">
        <v>157</v>
      </c>
      <c r="C7" s="29" t="s">
        <v>107</v>
      </c>
      <c r="D7" s="28" t="s">
        <v>11</v>
      </c>
      <c r="E7" s="28" t="s">
        <v>112</v>
      </c>
      <c r="F7" s="28" t="s">
        <v>10</v>
      </c>
      <c r="G7" s="28" t="s">
        <v>72</v>
      </c>
    </row>
    <row r="8" spans="1:7" s="2" customFormat="1" ht="15" customHeight="1">
      <c r="A8" s="28"/>
      <c r="B8" s="28"/>
      <c r="C8" s="65" t="s">
        <v>108</v>
      </c>
      <c r="D8" s="28" t="s">
        <v>38</v>
      </c>
      <c r="E8" s="28" t="s">
        <v>74</v>
      </c>
      <c r="F8" s="28" t="s">
        <v>76</v>
      </c>
      <c r="G8" s="28" t="s">
        <v>73</v>
      </c>
    </row>
    <row r="9" spans="1:7" s="2" customFormat="1" ht="15" customHeight="1">
      <c r="A9" s="28"/>
      <c r="B9" s="28"/>
      <c r="C9" s="28"/>
      <c r="D9" s="28"/>
      <c r="E9" s="28"/>
      <c r="F9" s="28"/>
      <c r="G9" s="28" t="s">
        <v>16</v>
      </c>
    </row>
    <row r="10" spans="1:7" s="2" customFormat="1" ht="15" customHeight="1">
      <c r="A10" s="28" t="s">
        <v>162</v>
      </c>
      <c r="B10" s="28"/>
      <c r="C10" s="29" t="s">
        <v>107</v>
      </c>
      <c r="D10" s="28" t="s">
        <v>82</v>
      </c>
      <c r="E10" s="28" t="s">
        <v>97</v>
      </c>
      <c r="F10" s="28" t="s">
        <v>17</v>
      </c>
      <c r="G10" s="28" t="s">
        <v>18</v>
      </c>
    </row>
    <row r="11" spans="1:7" s="2" customFormat="1" ht="15" customHeight="1">
      <c r="A11" s="64"/>
      <c r="B11" s="60"/>
      <c r="C11" s="65" t="s">
        <v>108</v>
      </c>
      <c r="D11" s="28" t="s">
        <v>9</v>
      </c>
      <c r="E11" s="28"/>
      <c r="F11" s="28" t="s">
        <v>87</v>
      </c>
      <c r="G11" s="28" t="s">
        <v>93</v>
      </c>
    </row>
    <row r="12" spans="1:7" s="19" customFormat="1" ht="15.75">
      <c r="A12" s="61"/>
      <c r="B12" s="62"/>
      <c r="C12" s="66"/>
      <c r="D12" s="66"/>
      <c r="E12" s="67"/>
      <c r="F12" s="28"/>
      <c r="G12" s="28" t="s">
        <v>92</v>
      </c>
    </row>
    <row r="13" spans="1:6" ht="8.25" customHeight="1">
      <c r="A13" s="6"/>
      <c r="B13" s="6"/>
      <c r="C13" s="6"/>
      <c r="D13" s="6"/>
      <c r="E13" s="6"/>
      <c r="F13" s="6"/>
    </row>
    <row r="14" spans="1:7" ht="18.75">
      <c r="A14" s="27" t="s">
        <v>163</v>
      </c>
      <c r="B14" s="27"/>
      <c r="C14" s="27"/>
      <c r="D14" s="27" t="s">
        <v>1</v>
      </c>
      <c r="E14" s="27"/>
      <c r="F14" s="27"/>
      <c r="G14" s="27" t="s">
        <v>0</v>
      </c>
    </row>
    <row r="15" spans="1:7" ht="18.75">
      <c r="A15" s="27"/>
      <c r="B15" s="27" t="s">
        <v>2</v>
      </c>
      <c r="C15" s="27"/>
      <c r="D15" s="27" t="s">
        <v>4</v>
      </c>
      <c r="E15" s="27" t="s">
        <v>5</v>
      </c>
      <c r="F15" s="27" t="s">
        <v>6</v>
      </c>
      <c r="G15" s="27" t="s">
        <v>3</v>
      </c>
    </row>
    <row r="16" spans="1:7" ht="15.75">
      <c r="A16" s="28" t="s">
        <v>160</v>
      </c>
      <c r="B16" s="28"/>
      <c r="C16" s="28"/>
      <c r="D16" s="28"/>
      <c r="E16" s="28" t="s">
        <v>70</v>
      </c>
      <c r="F16" s="28" t="s">
        <v>62</v>
      </c>
      <c r="G16" s="28" t="s">
        <v>16</v>
      </c>
    </row>
    <row r="17" spans="1:7" ht="15.75">
      <c r="A17" s="28"/>
      <c r="B17" s="28"/>
      <c r="C17" s="28"/>
      <c r="D17" s="28"/>
      <c r="E17" s="28" t="s">
        <v>68</v>
      </c>
      <c r="F17" s="28" t="s">
        <v>88</v>
      </c>
      <c r="G17" s="28"/>
    </row>
    <row r="18" spans="1:7" ht="15.75">
      <c r="A18" s="28" t="s">
        <v>162</v>
      </c>
      <c r="B18" s="28"/>
      <c r="C18" s="29" t="s">
        <v>107</v>
      </c>
      <c r="D18" s="28" t="s">
        <v>82</v>
      </c>
      <c r="E18" s="28" t="s">
        <v>106</v>
      </c>
      <c r="F18" s="28" t="s">
        <v>89</v>
      </c>
      <c r="G18" s="28" t="s">
        <v>73</v>
      </c>
    </row>
    <row r="19" spans="1:7" ht="15.75" customHeight="1">
      <c r="A19" s="265"/>
      <c r="B19" s="265"/>
      <c r="C19" s="65" t="s">
        <v>108</v>
      </c>
      <c r="D19" s="28" t="s">
        <v>90</v>
      </c>
      <c r="E19" s="28" t="s">
        <v>95</v>
      </c>
      <c r="F19" s="28" t="s">
        <v>103</v>
      </c>
      <c r="G19" s="28" t="s">
        <v>72</v>
      </c>
    </row>
    <row r="20" spans="1:7" ht="15.75">
      <c r="A20" s="61"/>
      <c r="B20" s="62"/>
      <c r="C20" s="66"/>
      <c r="D20" s="66"/>
      <c r="E20" s="67"/>
      <c r="F20" s="28"/>
      <c r="G20" s="28" t="s">
        <v>13</v>
      </c>
    </row>
    <row r="21" spans="1:6" ht="15.75">
      <c r="A21" s="6"/>
      <c r="B21" s="6"/>
      <c r="C21" s="6"/>
      <c r="D21" s="6"/>
      <c r="E21" s="6"/>
      <c r="F21" s="6"/>
    </row>
    <row r="22" spans="1:6" ht="15.75">
      <c r="A22" s="6"/>
      <c r="B22" s="6"/>
      <c r="C22" s="6"/>
      <c r="D22" s="6"/>
      <c r="E22" s="6"/>
      <c r="F22" s="6"/>
    </row>
    <row r="23" spans="1:6" ht="15.75">
      <c r="A23" s="6"/>
      <c r="B23" s="6"/>
      <c r="C23" s="17"/>
      <c r="D23" s="6"/>
      <c r="E23" s="6"/>
      <c r="F23" s="6"/>
    </row>
    <row r="24" spans="1:6" ht="15.75">
      <c r="A24" s="7"/>
      <c r="B24" s="7"/>
      <c r="C24" s="17"/>
      <c r="D24" s="6"/>
      <c r="E24" s="6"/>
      <c r="F24" s="6"/>
    </row>
    <row r="25" spans="1:6" ht="15.75">
      <c r="A25" s="7"/>
      <c r="B25" s="263"/>
      <c r="C25" s="264"/>
      <c r="D25" s="264"/>
      <c r="E25" s="8"/>
      <c r="F25" s="6"/>
    </row>
    <row r="27" spans="1:6" ht="18.75">
      <c r="A27" s="16"/>
      <c r="B27" s="16"/>
      <c r="C27" s="16"/>
      <c r="D27" s="16"/>
      <c r="E27" s="16"/>
      <c r="F27" s="16"/>
    </row>
    <row r="28" spans="1:6" ht="18.75">
      <c r="A28" s="16"/>
      <c r="B28" s="16"/>
      <c r="C28" s="16"/>
      <c r="D28" s="16"/>
      <c r="E28" s="16"/>
      <c r="F28" s="16"/>
    </row>
    <row r="29" spans="1:6" ht="15.75">
      <c r="A29" s="6"/>
      <c r="B29" s="6"/>
      <c r="C29" s="6"/>
      <c r="D29" s="6"/>
      <c r="E29" s="6"/>
      <c r="F29" s="6"/>
    </row>
    <row r="30" spans="1:6" ht="15.75">
      <c r="A30" s="6"/>
      <c r="B30" s="6"/>
      <c r="C30" s="6"/>
      <c r="D30" s="6"/>
      <c r="E30" s="6"/>
      <c r="F30" s="6"/>
    </row>
    <row r="31" spans="1:6" ht="15.75">
      <c r="A31" s="6"/>
      <c r="B31" s="6"/>
      <c r="C31" s="17"/>
      <c r="D31" s="6"/>
      <c r="E31" s="6"/>
      <c r="F31" s="6"/>
    </row>
    <row r="32" spans="1:6" ht="15.75">
      <c r="A32" s="7"/>
      <c r="B32" s="7"/>
      <c r="C32" s="17"/>
      <c r="D32" s="6"/>
      <c r="E32" s="6"/>
      <c r="F32" s="6"/>
    </row>
    <row r="33" spans="1:6" ht="15.75">
      <c r="A33" s="7"/>
      <c r="B33" s="263"/>
      <c r="C33" s="264"/>
      <c r="D33" s="264"/>
      <c r="E33" s="8"/>
      <c r="F33" s="6"/>
    </row>
    <row r="35" spans="1:6" ht="18.75">
      <c r="A35" s="16"/>
      <c r="B35" s="16"/>
      <c r="C35" s="16"/>
      <c r="D35" s="16"/>
      <c r="E35" s="16"/>
      <c r="F35" s="16"/>
    </row>
    <row r="36" spans="1:6" ht="18.75">
      <c r="A36" s="16"/>
      <c r="B36" s="16"/>
      <c r="C36" s="16"/>
      <c r="D36" s="16"/>
      <c r="E36" s="16"/>
      <c r="F36" s="16"/>
    </row>
    <row r="37" spans="1:6" ht="15.75">
      <c r="A37" s="6"/>
      <c r="B37" s="6"/>
      <c r="C37" s="6"/>
      <c r="D37" s="6"/>
      <c r="E37" s="6"/>
      <c r="F37" s="6"/>
    </row>
    <row r="38" spans="1:6" ht="15.75">
      <c r="A38" s="6"/>
      <c r="B38" s="6"/>
      <c r="C38" s="6"/>
      <c r="D38" s="6"/>
      <c r="E38" s="6"/>
      <c r="F38" s="6"/>
    </row>
    <row r="39" spans="1:6" ht="15.75">
      <c r="A39" s="6"/>
      <c r="B39" s="6"/>
      <c r="C39" s="17"/>
      <c r="D39" s="6"/>
      <c r="E39" s="6"/>
      <c r="F39" s="6"/>
    </row>
    <row r="40" spans="1:6" ht="15.75">
      <c r="A40" s="7"/>
      <c r="B40" s="7"/>
      <c r="C40" s="17"/>
      <c r="D40" s="6"/>
      <c r="E40" s="6"/>
      <c r="F40" s="6"/>
    </row>
    <row r="41" spans="1:6" ht="15.75">
      <c r="A41" s="7"/>
      <c r="B41" s="263"/>
      <c r="C41" s="264"/>
      <c r="D41" s="264"/>
      <c r="E41" s="8"/>
      <c r="F41" s="6"/>
    </row>
    <row r="43" spans="1:6" ht="18.75">
      <c r="A43" s="16"/>
      <c r="B43" s="16"/>
      <c r="C43" s="16"/>
      <c r="D43" s="16"/>
      <c r="E43" s="16"/>
      <c r="F43" s="16"/>
    </row>
    <row r="44" spans="1:6" ht="18.75">
      <c r="A44" s="16"/>
      <c r="B44" s="16"/>
      <c r="C44" s="16"/>
      <c r="D44" s="16"/>
      <c r="E44" s="16"/>
      <c r="F44" s="16"/>
    </row>
    <row r="45" spans="1:6" ht="15.75">
      <c r="A45" s="6"/>
      <c r="B45" s="6"/>
      <c r="C45" s="6"/>
      <c r="D45" s="6"/>
      <c r="E45" s="6"/>
      <c r="F45" s="6"/>
    </row>
    <row r="46" spans="1:6" ht="15.75">
      <c r="A46" s="6"/>
      <c r="B46" s="6"/>
      <c r="C46" s="6"/>
      <c r="D46" s="6"/>
      <c r="E46" s="6"/>
      <c r="F46" s="6"/>
    </row>
    <row r="47" spans="1:6" ht="15.75">
      <c r="A47" s="6"/>
      <c r="B47" s="6"/>
      <c r="C47" s="17"/>
      <c r="D47" s="6"/>
      <c r="E47" s="6"/>
      <c r="F47" s="6"/>
    </row>
    <row r="48" spans="1:6" ht="15.75">
      <c r="A48" s="7"/>
      <c r="B48" s="7"/>
      <c r="C48" s="17"/>
      <c r="D48" s="6"/>
      <c r="E48" s="6"/>
      <c r="F48" s="6"/>
    </row>
    <row r="49" spans="1:6" ht="15.75">
      <c r="A49" s="7"/>
      <c r="B49" s="263"/>
      <c r="C49" s="264"/>
      <c r="D49" s="264"/>
      <c r="E49" s="8"/>
      <c r="F49" s="6"/>
    </row>
    <row r="51" spans="1:6" ht="18.75">
      <c r="A51" s="16"/>
      <c r="B51" s="16"/>
      <c r="C51" s="16"/>
      <c r="D51" s="16"/>
      <c r="E51" s="16"/>
      <c r="F51" s="16"/>
    </row>
    <row r="52" spans="1:6" ht="18.75">
      <c r="A52" s="16"/>
      <c r="B52" s="16"/>
      <c r="C52" s="16"/>
      <c r="D52" s="16"/>
      <c r="E52" s="16"/>
      <c r="F52" s="16"/>
    </row>
    <row r="53" spans="1:6" ht="15.75">
      <c r="A53" s="6"/>
      <c r="B53" s="6"/>
      <c r="C53" s="6"/>
      <c r="D53" s="6"/>
      <c r="E53" s="6"/>
      <c r="F53" s="6"/>
    </row>
    <row r="54" spans="1:6" ht="15.75">
      <c r="A54" s="6"/>
      <c r="B54" s="6"/>
      <c r="C54" s="6"/>
      <c r="D54" s="6"/>
      <c r="E54" s="6"/>
      <c r="F54" s="6"/>
    </row>
    <row r="55" spans="1:6" ht="15.75">
      <c r="A55" s="6"/>
      <c r="B55" s="6"/>
      <c r="C55" s="17"/>
      <c r="D55" s="6"/>
      <c r="E55" s="6"/>
      <c r="F55" s="6"/>
    </row>
    <row r="56" spans="1:6" ht="15.75">
      <c r="A56" s="7"/>
      <c r="B56" s="7"/>
      <c r="C56" s="17"/>
      <c r="D56" s="6"/>
      <c r="E56" s="6"/>
      <c r="F56" s="6"/>
    </row>
    <row r="57" spans="1:6" ht="15.75">
      <c r="A57" s="7"/>
      <c r="B57" s="263"/>
      <c r="C57" s="264"/>
      <c r="D57" s="264"/>
      <c r="E57" s="8"/>
      <c r="F57" s="6"/>
    </row>
    <row r="59" spans="1:6" ht="18.75">
      <c r="A59" s="16"/>
      <c r="B59" s="16"/>
      <c r="C59" s="16"/>
      <c r="D59" s="16"/>
      <c r="E59" s="16"/>
      <c r="F59" s="16"/>
    </row>
    <row r="60" spans="1:6" ht="18.75">
      <c r="A60" s="16"/>
      <c r="B60" s="16"/>
      <c r="C60" s="16"/>
      <c r="D60" s="16"/>
      <c r="E60" s="16"/>
      <c r="F60" s="16"/>
    </row>
    <row r="61" spans="1:6" ht="15.75">
      <c r="A61" s="6"/>
      <c r="B61" s="6"/>
      <c r="C61" s="6"/>
      <c r="D61" s="6"/>
      <c r="E61" s="6"/>
      <c r="F61" s="6"/>
    </row>
    <row r="62" spans="1:6" ht="15.75">
      <c r="A62" s="6"/>
      <c r="B62" s="6"/>
      <c r="C62" s="6"/>
      <c r="D62" s="6"/>
      <c r="E62" s="6"/>
      <c r="F62" s="6"/>
    </row>
    <row r="63" spans="1:6" ht="15.75">
      <c r="A63" s="6"/>
      <c r="B63" s="6"/>
      <c r="C63" s="17"/>
      <c r="D63" s="6"/>
      <c r="E63" s="6"/>
      <c r="F63" s="6"/>
    </row>
    <row r="64" spans="1:6" ht="15.75">
      <c r="A64" s="7"/>
      <c r="B64" s="7"/>
      <c r="C64" s="17"/>
      <c r="D64" s="6"/>
      <c r="E64" s="6"/>
      <c r="F64" s="6"/>
    </row>
    <row r="65" spans="1:6" ht="15.75">
      <c r="A65" s="7"/>
      <c r="B65" s="263"/>
      <c r="C65" s="264"/>
      <c r="D65" s="264"/>
      <c r="E65" s="8"/>
      <c r="F65" s="6"/>
    </row>
    <row r="67" spans="1:6" ht="18.75">
      <c r="A67" s="16"/>
      <c r="B67" s="16"/>
      <c r="C67" s="16"/>
      <c r="D67" s="16"/>
      <c r="E67" s="16"/>
      <c r="F67" s="16"/>
    </row>
    <row r="68" spans="1:6" ht="18.75">
      <c r="A68" s="16"/>
      <c r="B68" s="16"/>
      <c r="C68" s="16"/>
      <c r="D68" s="16"/>
      <c r="E68" s="16"/>
      <c r="F68" s="16"/>
    </row>
    <row r="69" spans="1:6" ht="15.75">
      <c r="A69" s="6"/>
      <c r="B69" s="6"/>
      <c r="C69" s="6"/>
      <c r="D69" s="6"/>
      <c r="E69" s="6"/>
      <c r="F69" s="6"/>
    </row>
    <row r="70" spans="1:6" ht="15.75">
      <c r="A70" s="6"/>
      <c r="B70" s="6"/>
      <c r="C70" s="6"/>
      <c r="D70" s="6"/>
      <c r="E70" s="6"/>
      <c r="F70" s="6"/>
    </row>
    <row r="71" spans="1:6" ht="15.75">
      <c r="A71" s="6"/>
      <c r="B71" s="6"/>
      <c r="C71" s="17"/>
      <c r="D71" s="6"/>
      <c r="E71" s="6"/>
      <c r="F71" s="6"/>
    </row>
    <row r="72" spans="1:6" ht="15.75">
      <c r="A72" s="7"/>
      <c r="B72" s="7"/>
      <c r="C72" s="17"/>
      <c r="D72" s="6"/>
      <c r="E72" s="6"/>
      <c r="F72" s="6"/>
    </row>
    <row r="73" spans="1:6" ht="15.75">
      <c r="A73" s="7"/>
      <c r="B73" s="263"/>
      <c r="C73" s="264"/>
      <c r="D73" s="264"/>
      <c r="E73" s="8"/>
      <c r="F73" s="6"/>
    </row>
    <row r="74" spans="1:6" ht="15.75">
      <c r="A74" s="7"/>
      <c r="B74" s="9"/>
      <c r="C74"/>
      <c r="D74"/>
      <c r="E74" s="10"/>
      <c r="F74" s="11"/>
    </row>
    <row r="75" spans="1:6" ht="18.75">
      <c r="A75" s="16"/>
      <c r="B75" s="16"/>
      <c r="C75" s="16"/>
      <c r="D75" s="16"/>
      <c r="E75" s="16"/>
      <c r="F75" s="16"/>
    </row>
    <row r="76" spans="1:6" ht="18.75">
      <c r="A76" s="16"/>
      <c r="B76" s="16"/>
      <c r="C76" s="16"/>
      <c r="D76" s="16"/>
      <c r="E76" s="16"/>
      <c r="F76" s="16"/>
    </row>
    <row r="77" spans="1:6" ht="15.75">
      <c r="A77" s="6"/>
      <c r="B77" s="6"/>
      <c r="C77" s="6"/>
      <c r="D77" s="6"/>
      <c r="E77" s="6"/>
      <c r="F77" s="6"/>
    </row>
    <row r="78" spans="1:6" ht="15.75">
      <c r="A78" s="6"/>
      <c r="B78" s="6"/>
      <c r="C78" s="6"/>
      <c r="D78" s="6"/>
      <c r="E78" s="6"/>
      <c r="F78" s="6"/>
    </row>
    <row r="79" spans="1:6" ht="15.75">
      <c r="A79" s="6"/>
      <c r="B79" s="6"/>
      <c r="C79" s="17"/>
      <c r="D79" s="6"/>
      <c r="E79" s="6"/>
      <c r="F79" s="6"/>
    </row>
    <row r="80" spans="1:6" ht="15.75">
      <c r="A80" s="7"/>
      <c r="B80" s="7"/>
      <c r="C80" s="17"/>
      <c r="D80" s="6"/>
      <c r="E80" s="6"/>
      <c r="F80" s="6"/>
    </row>
    <row r="81" spans="1:6" ht="15.75">
      <c r="A81" s="7"/>
      <c r="B81" s="263"/>
      <c r="C81" s="264"/>
      <c r="D81" s="264"/>
      <c r="E81" s="8"/>
      <c r="F81" s="6"/>
    </row>
    <row r="83" spans="1:6" ht="18.75">
      <c r="A83" s="16"/>
      <c r="B83" s="16"/>
      <c r="C83" s="16"/>
      <c r="D83" s="16"/>
      <c r="E83" s="16"/>
      <c r="F83" s="16"/>
    </row>
    <row r="84" spans="1:6" ht="18.75">
      <c r="A84" s="16"/>
      <c r="B84" s="16"/>
      <c r="C84" s="16"/>
      <c r="D84" s="16"/>
      <c r="E84" s="16"/>
      <c r="F84" s="16"/>
    </row>
    <row r="85" spans="1:6" ht="15.75">
      <c r="A85" s="6"/>
      <c r="B85" s="6"/>
      <c r="C85" s="6"/>
      <c r="D85" s="6"/>
      <c r="E85" s="6"/>
      <c r="F85" s="6"/>
    </row>
    <row r="86" spans="1:6" ht="15.75">
      <c r="A86" s="6"/>
      <c r="B86" s="6"/>
      <c r="C86" s="6"/>
      <c r="D86" s="6"/>
      <c r="E86" s="6"/>
      <c r="F86" s="6"/>
    </row>
    <row r="87" spans="1:6" ht="15.75">
      <c r="A87" s="6"/>
      <c r="B87" s="6"/>
      <c r="C87" s="17"/>
      <c r="D87" s="6"/>
      <c r="E87" s="6"/>
      <c r="F87" s="6"/>
    </row>
    <row r="88" spans="1:6" ht="15.75">
      <c r="A88" s="7"/>
      <c r="B88" s="7"/>
      <c r="C88" s="17"/>
      <c r="D88" s="6"/>
      <c r="E88" s="6"/>
      <c r="F88" s="6"/>
    </row>
    <row r="89" spans="1:6" ht="15.75">
      <c r="A89" s="7"/>
      <c r="B89" s="263"/>
      <c r="C89" s="264"/>
      <c r="D89" s="264"/>
      <c r="E89" s="8"/>
      <c r="F89" s="6"/>
    </row>
    <row r="91" spans="1:6" ht="18.75">
      <c r="A91" s="16"/>
      <c r="B91" s="16"/>
      <c r="C91" s="16"/>
      <c r="D91" s="16"/>
      <c r="E91" s="16"/>
      <c r="F91" s="16"/>
    </row>
    <row r="92" spans="1:6" ht="18.75">
      <c r="A92" s="16"/>
      <c r="B92" s="16"/>
      <c r="C92" s="16"/>
      <c r="D92" s="16"/>
      <c r="E92" s="16"/>
      <c r="F92" s="16"/>
    </row>
    <row r="93" spans="1:6" ht="15.75">
      <c r="A93" s="6"/>
      <c r="B93" s="6"/>
      <c r="C93" s="6"/>
      <c r="D93" s="6"/>
      <c r="E93" s="6"/>
      <c r="F93" s="6"/>
    </row>
    <row r="94" spans="1:6" ht="15.75">
      <c r="A94" s="6"/>
      <c r="B94" s="6"/>
      <c r="C94" s="6"/>
      <c r="D94" s="6"/>
      <c r="E94" s="6"/>
      <c r="F94" s="6"/>
    </row>
    <row r="95" spans="1:6" ht="15.75">
      <c r="A95" s="6"/>
      <c r="B95" s="6"/>
      <c r="C95" s="17"/>
      <c r="D95" s="6"/>
      <c r="E95" s="6"/>
      <c r="F95" s="6"/>
    </row>
    <row r="96" spans="1:6" ht="15.75">
      <c r="A96" s="7"/>
      <c r="B96" s="7"/>
      <c r="C96" s="17"/>
      <c r="D96" s="6"/>
      <c r="E96" s="6"/>
      <c r="F96" s="6"/>
    </row>
    <row r="97" spans="1:6" ht="15.75">
      <c r="A97" s="7"/>
      <c r="B97" s="263"/>
      <c r="C97" s="264"/>
      <c r="D97" s="264"/>
      <c r="E97" s="8"/>
      <c r="F97" s="6"/>
    </row>
    <row r="99" spans="1:6" ht="18.75">
      <c r="A99" s="16"/>
      <c r="B99" s="16"/>
      <c r="C99" s="16"/>
      <c r="D99" s="16"/>
      <c r="E99" s="16"/>
      <c r="F99" s="16"/>
    </row>
    <row r="100" spans="1:6" ht="18.75">
      <c r="A100" s="16"/>
      <c r="B100" s="16"/>
      <c r="C100" s="16"/>
      <c r="D100" s="16"/>
      <c r="E100" s="16"/>
      <c r="F100" s="16"/>
    </row>
    <row r="101" spans="1:6" ht="15.75">
      <c r="A101" s="6"/>
      <c r="B101" s="6"/>
      <c r="C101" s="6"/>
      <c r="D101" s="6"/>
      <c r="E101" s="6"/>
      <c r="F101" s="6"/>
    </row>
    <row r="102" spans="1:6" ht="15.75">
      <c r="A102" s="6"/>
      <c r="B102" s="6"/>
      <c r="C102" s="6"/>
      <c r="D102" s="6"/>
      <c r="E102" s="6"/>
      <c r="F102" s="6"/>
    </row>
    <row r="103" spans="1:6" ht="15.75">
      <c r="A103" s="6"/>
      <c r="B103" s="6"/>
      <c r="C103" s="17"/>
      <c r="D103" s="6"/>
      <c r="E103" s="6"/>
      <c r="F103" s="6"/>
    </row>
    <row r="104" spans="1:6" ht="15.75">
      <c r="A104" s="7"/>
      <c r="B104" s="7"/>
      <c r="C104" s="17"/>
      <c r="D104" s="6"/>
      <c r="E104" s="6"/>
      <c r="F104" s="6"/>
    </row>
    <row r="105" spans="1:6" ht="15.75">
      <c r="A105" s="7"/>
      <c r="B105" s="263"/>
      <c r="C105" s="264"/>
      <c r="D105" s="264"/>
      <c r="E105" s="8"/>
      <c r="F105" s="6"/>
    </row>
    <row r="107" spans="1:6" ht="18.75">
      <c r="A107" s="16"/>
      <c r="B107" s="16"/>
      <c r="C107" s="16"/>
      <c r="D107" s="16"/>
      <c r="E107" s="16"/>
      <c r="F107" s="16"/>
    </row>
    <row r="108" spans="1:6" ht="18.75">
      <c r="A108" s="16"/>
      <c r="B108" s="16"/>
      <c r="C108" s="16"/>
      <c r="D108" s="16"/>
      <c r="E108" s="16"/>
      <c r="F108" s="16"/>
    </row>
    <row r="109" spans="1:6" ht="15.75">
      <c r="A109" s="6"/>
      <c r="B109" s="6"/>
      <c r="C109" s="6"/>
      <c r="D109" s="6"/>
      <c r="E109" s="6"/>
      <c r="F109" s="6"/>
    </row>
    <row r="110" spans="1:6" ht="15.75">
      <c r="A110" s="6"/>
      <c r="B110" s="6"/>
      <c r="C110" s="6"/>
      <c r="D110" s="6"/>
      <c r="E110" s="6"/>
      <c r="F110" s="6"/>
    </row>
    <row r="111" spans="1:6" ht="15.75">
      <c r="A111" s="6"/>
      <c r="B111" s="6"/>
      <c r="C111" s="17"/>
      <c r="D111" s="6"/>
      <c r="E111" s="6"/>
      <c r="F111" s="6"/>
    </row>
    <row r="112" spans="1:6" ht="15.75">
      <c r="A112" s="7"/>
      <c r="B112" s="7"/>
      <c r="C112" s="17"/>
      <c r="D112" s="6"/>
      <c r="E112" s="6"/>
      <c r="F112" s="6"/>
    </row>
    <row r="113" spans="1:6" ht="15.75">
      <c r="A113" s="7"/>
      <c r="B113" s="263"/>
      <c r="C113" s="264"/>
      <c r="D113" s="264"/>
      <c r="E113" s="8"/>
      <c r="F113" s="6"/>
    </row>
    <row r="115" spans="1:6" ht="18.75">
      <c r="A115" s="16"/>
      <c r="B115" s="16"/>
      <c r="C115" s="16"/>
      <c r="D115" s="16"/>
      <c r="E115" s="16"/>
      <c r="F115" s="16"/>
    </row>
    <row r="116" spans="1:6" ht="18.75">
      <c r="A116" s="16"/>
      <c r="B116" s="16"/>
      <c r="C116" s="16"/>
      <c r="D116" s="16"/>
      <c r="E116" s="16"/>
      <c r="F116" s="16"/>
    </row>
    <row r="117" spans="1:6" ht="15.75">
      <c r="A117" s="6"/>
      <c r="B117" s="6"/>
      <c r="C117" s="6"/>
      <c r="D117" s="6"/>
      <c r="E117" s="6"/>
      <c r="F117" s="6"/>
    </row>
    <row r="118" spans="1:6" ht="15.75">
      <c r="A118" s="6"/>
      <c r="B118" s="6"/>
      <c r="C118" s="6"/>
      <c r="D118" s="6"/>
      <c r="E118" s="6"/>
      <c r="F118" s="6"/>
    </row>
    <row r="119" spans="1:6" ht="15.75">
      <c r="A119" s="6"/>
      <c r="B119" s="6"/>
      <c r="C119" s="17"/>
      <c r="D119" s="6"/>
      <c r="E119" s="6"/>
      <c r="F119" s="6"/>
    </row>
    <row r="120" spans="1:6" ht="15.75">
      <c r="A120" s="7"/>
      <c r="B120" s="7"/>
      <c r="C120" s="17"/>
      <c r="D120" s="6"/>
      <c r="E120" s="6"/>
      <c r="F120" s="6"/>
    </row>
    <row r="121" spans="1:6" ht="15.75">
      <c r="A121" s="7"/>
      <c r="B121" s="263"/>
      <c r="C121" s="264"/>
      <c r="D121" s="264"/>
      <c r="E121" s="8"/>
      <c r="F121" s="6"/>
    </row>
    <row r="123" spans="1:6" ht="18.75">
      <c r="A123" s="16"/>
      <c r="B123" s="16"/>
      <c r="C123" s="16"/>
      <c r="D123" s="16"/>
      <c r="E123" s="16"/>
      <c r="F123" s="16"/>
    </row>
    <row r="124" spans="1:6" ht="18.75">
      <c r="A124" s="16"/>
      <c r="B124" s="16"/>
      <c r="C124" s="16"/>
      <c r="D124" s="16"/>
      <c r="E124" s="16"/>
      <c r="F124" s="16"/>
    </row>
    <row r="125" spans="1:6" ht="15.75">
      <c r="A125" s="6"/>
      <c r="B125" s="6"/>
      <c r="C125" s="6"/>
      <c r="D125" s="6"/>
      <c r="E125" s="6"/>
      <c r="F125" s="6"/>
    </row>
    <row r="126" spans="1:6" ht="15.75">
      <c r="A126" s="6"/>
      <c r="B126" s="6"/>
      <c r="C126" s="6"/>
      <c r="D126" s="6"/>
      <c r="E126" s="6"/>
      <c r="F126" s="6"/>
    </row>
    <row r="127" spans="1:6" ht="15.75">
      <c r="A127" s="6"/>
      <c r="B127" s="6"/>
      <c r="C127" s="17"/>
      <c r="D127" s="6"/>
      <c r="E127" s="6"/>
      <c r="F127" s="6"/>
    </row>
    <row r="128" spans="1:6" ht="15.75">
      <c r="A128" s="7"/>
      <c r="B128" s="7"/>
      <c r="C128" s="17"/>
      <c r="D128" s="6"/>
      <c r="E128" s="6"/>
      <c r="F128" s="6"/>
    </row>
    <row r="129" spans="1:6" ht="15.75">
      <c r="A129" s="7"/>
      <c r="B129" s="263"/>
      <c r="C129" s="264"/>
      <c r="D129" s="264"/>
      <c r="E129" s="8"/>
      <c r="F129" s="6"/>
    </row>
    <row r="131" spans="1:6" ht="18.75">
      <c r="A131" s="16"/>
      <c r="B131" s="16"/>
      <c r="C131" s="16"/>
      <c r="D131" s="16"/>
      <c r="E131" s="16"/>
      <c r="F131" s="16"/>
    </row>
    <row r="132" spans="1:6" ht="18.75">
      <c r="A132" s="16"/>
      <c r="B132" s="16"/>
      <c r="C132" s="16"/>
      <c r="D132" s="16"/>
      <c r="E132" s="16"/>
      <c r="F132" s="16"/>
    </row>
    <row r="133" spans="1:6" ht="15.75">
      <c r="A133" s="6"/>
      <c r="B133" s="6"/>
      <c r="C133" s="6"/>
      <c r="D133" s="6"/>
      <c r="E133" s="6"/>
      <c r="F133" s="6"/>
    </row>
    <row r="134" spans="1:6" ht="15.75">
      <c r="A134" s="6"/>
      <c r="B134" s="6"/>
      <c r="C134" s="6"/>
      <c r="D134" s="6"/>
      <c r="E134" s="6"/>
      <c r="F134" s="6"/>
    </row>
    <row r="135" spans="1:6" ht="15.75">
      <c r="A135" s="6"/>
      <c r="B135" s="6"/>
      <c r="C135" s="17"/>
      <c r="D135" s="6"/>
      <c r="E135" s="6"/>
      <c r="F135" s="6"/>
    </row>
    <row r="136" spans="1:6" ht="15.75">
      <c r="A136" s="7"/>
      <c r="B136" s="7"/>
      <c r="C136" s="17"/>
      <c r="D136" s="6"/>
      <c r="E136" s="6"/>
      <c r="F136" s="6"/>
    </row>
    <row r="137" spans="1:6" ht="15.75">
      <c r="A137" s="7"/>
      <c r="B137" s="263"/>
      <c r="C137" s="264"/>
      <c r="D137" s="264"/>
      <c r="E137" s="8"/>
      <c r="F137" s="6"/>
    </row>
    <row r="139" spans="1:6" ht="18.75">
      <c r="A139" s="16"/>
      <c r="B139" s="16"/>
      <c r="C139" s="16"/>
      <c r="D139" s="16"/>
      <c r="E139" s="16"/>
      <c r="F139" s="16"/>
    </row>
    <row r="140" spans="1:6" ht="18.75">
      <c r="A140" s="16"/>
      <c r="B140" s="16"/>
      <c r="C140" s="16"/>
      <c r="D140" s="16"/>
      <c r="E140" s="16"/>
      <c r="F140" s="16"/>
    </row>
    <row r="141" spans="1:6" ht="15.75">
      <c r="A141" s="6"/>
      <c r="B141" s="6"/>
      <c r="C141" s="6"/>
      <c r="D141" s="6"/>
      <c r="E141" s="6"/>
      <c r="F141" s="6"/>
    </row>
    <row r="142" spans="1:6" ht="15.75">
      <c r="A142" s="6"/>
      <c r="B142" s="6"/>
      <c r="C142" s="6"/>
      <c r="D142" s="6"/>
      <c r="E142" s="6"/>
      <c r="F142" s="6"/>
    </row>
    <row r="143" spans="1:6" ht="15.75">
      <c r="A143" s="6"/>
      <c r="B143" s="6"/>
      <c r="C143" s="17"/>
      <c r="D143" s="6"/>
      <c r="E143" s="6"/>
      <c r="F143" s="6"/>
    </row>
    <row r="144" spans="1:6" ht="15.75">
      <c r="A144" s="7"/>
      <c r="B144" s="7"/>
      <c r="C144" s="17"/>
      <c r="D144" s="6"/>
      <c r="E144" s="6"/>
      <c r="F144" s="6"/>
    </row>
    <row r="145" spans="1:6" ht="15.75">
      <c r="A145" s="7"/>
      <c r="B145" s="263"/>
      <c r="C145" s="264"/>
      <c r="D145" s="264"/>
      <c r="E145" s="8"/>
      <c r="F145" s="6"/>
    </row>
    <row r="147" spans="1:6" ht="12.75">
      <c r="A147" s="11"/>
      <c r="B147" s="11"/>
      <c r="C147" s="11"/>
      <c r="D147" s="11"/>
      <c r="E147" s="11"/>
      <c r="F147" s="11"/>
    </row>
    <row r="148" spans="1:6" ht="12.75">
      <c r="A148" s="11"/>
      <c r="B148" s="11"/>
      <c r="C148" s="11"/>
      <c r="D148" s="11"/>
      <c r="E148" s="11"/>
      <c r="F148" s="11"/>
    </row>
    <row r="149" spans="1:6" ht="12.75">
      <c r="A149" s="11"/>
      <c r="B149" s="11"/>
      <c r="C149" s="12"/>
      <c r="D149" s="11"/>
      <c r="E149" s="11"/>
      <c r="F149" s="11"/>
    </row>
    <row r="150" spans="1:6" ht="12.75">
      <c r="A150" s="13"/>
      <c r="B150" s="13"/>
      <c r="C150" s="12"/>
      <c r="D150" s="11"/>
      <c r="E150" s="11"/>
      <c r="F150" s="11"/>
    </row>
    <row r="151" spans="1:6" ht="15.75">
      <c r="A151" s="7"/>
      <c r="B151" s="266"/>
      <c r="C151" s="267"/>
      <c r="D151" s="267"/>
      <c r="E151" s="10"/>
      <c r="F151" s="11"/>
    </row>
    <row r="153" ht="15.75">
      <c r="E153" s="14"/>
    </row>
    <row r="155" spans="1:6" ht="12.75">
      <c r="A155" s="11"/>
      <c r="B155" s="11"/>
      <c r="C155" s="11"/>
      <c r="D155" s="11"/>
      <c r="E155" s="11"/>
      <c r="F155" s="11"/>
    </row>
    <row r="156" spans="1:6" ht="12.75">
      <c r="A156" s="11"/>
      <c r="B156" s="11"/>
      <c r="C156" s="12"/>
      <c r="D156" s="11"/>
      <c r="E156" s="11"/>
      <c r="F156" s="11"/>
    </row>
    <row r="157" spans="1:6" ht="12.75">
      <c r="A157" s="11"/>
      <c r="B157" s="11"/>
      <c r="C157" s="12"/>
      <c r="D157" s="11"/>
      <c r="E157" s="11"/>
      <c r="F157" s="11"/>
    </row>
    <row r="158" spans="1:6" ht="12.75">
      <c r="A158" s="11"/>
      <c r="B158" s="11"/>
      <c r="C158" s="12"/>
      <c r="D158" s="11"/>
      <c r="E158" s="11"/>
      <c r="F158" s="11"/>
    </row>
    <row r="159" spans="1:6" ht="12.75">
      <c r="A159" s="13"/>
      <c r="B159" s="13"/>
      <c r="C159" s="12"/>
      <c r="D159" s="11"/>
      <c r="E159" s="11"/>
      <c r="F159" s="11"/>
    </row>
    <row r="160" spans="1:6" ht="15.75">
      <c r="A160" s="7"/>
      <c r="B160" s="9"/>
      <c r="C160" s="15"/>
      <c r="D160" s="15"/>
      <c r="E160" s="11"/>
      <c r="F160" s="11"/>
    </row>
    <row r="161" spans="1:6" ht="12.75">
      <c r="A161" s="11"/>
      <c r="B161" s="9"/>
      <c r="C161" s="12"/>
      <c r="D161" s="11"/>
      <c r="E161" s="11"/>
      <c r="F161" s="11"/>
    </row>
    <row r="162" spans="1:6" ht="15.75">
      <c r="A162" s="7"/>
      <c r="B162" s="9"/>
      <c r="C162" s="12"/>
      <c r="D162" s="15"/>
      <c r="E162" s="11"/>
      <c r="F162" s="11"/>
    </row>
    <row r="163" spans="1:6" ht="15.75">
      <c r="A163" s="7"/>
      <c r="B163" s="9"/>
      <c r="C163" s="12"/>
      <c r="D163" s="15"/>
      <c r="E163" s="11"/>
      <c r="F163" s="11"/>
    </row>
    <row r="164" spans="1:6" ht="15.75">
      <c r="A164" s="7"/>
      <c r="B164" s="9"/>
      <c r="C164" s="12"/>
      <c r="D164" s="15"/>
      <c r="E164" s="11"/>
      <c r="F164" s="11"/>
    </row>
    <row r="165" spans="1:6" ht="15.75">
      <c r="A165" s="7"/>
      <c r="B165" s="9"/>
      <c r="C165" s="12"/>
      <c r="D165" s="15"/>
      <c r="E165" s="11"/>
      <c r="F165" s="11"/>
    </row>
    <row r="167" ht="15.75">
      <c r="E167" s="14"/>
    </row>
    <row r="169" spans="1:6" ht="12.75">
      <c r="A169" s="11"/>
      <c r="B169" s="11"/>
      <c r="C169" s="11"/>
      <c r="D169" s="11"/>
      <c r="E169" s="11"/>
      <c r="F169" s="11"/>
    </row>
    <row r="170" spans="1:6" ht="12.75">
      <c r="A170" s="11"/>
      <c r="B170" s="11"/>
      <c r="C170" s="11"/>
      <c r="D170" s="11"/>
      <c r="E170" s="11"/>
      <c r="F170" s="11"/>
    </row>
    <row r="171" spans="1:6" ht="12.75">
      <c r="A171" s="11"/>
      <c r="B171" s="11"/>
      <c r="C171" s="12"/>
      <c r="D171" s="11"/>
      <c r="E171" s="11"/>
      <c r="F171" s="11"/>
    </row>
    <row r="172" spans="1:6" ht="12.75">
      <c r="A172" s="13"/>
      <c r="B172" s="13"/>
      <c r="C172" s="12"/>
      <c r="D172" s="11"/>
      <c r="E172" s="11"/>
      <c r="F172" s="11"/>
    </row>
    <row r="173" spans="1:6" ht="15.75">
      <c r="A173" s="7"/>
      <c r="B173" s="266"/>
      <c r="C173" s="267"/>
      <c r="D173" s="267"/>
      <c r="E173" s="10"/>
      <c r="F173" s="11"/>
    </row>
  </sheetData>
  <sheetProtection/>
  <mergeCells count="19">
    <mergeCell ref="A19:B19"/>
    <mergeCell ref="B121:D121"/>
    <mergeCell ref="B173:D173"/>
    <mergeCell ref="B129:D129"/>
    <mergeCell ref="B137:D137"/>
    <mergeCell ref="B145:D145"/>
    <mergeCell ref="B151:D151"/>
    <mergeCell ref="B89:D89"/>
    <mergeCell ref="B97:D97"/>
    <mergeCell ref="B105:D105"/>
    <mergeCell ref="B25:D25"/>
    <mergeCell ref="B33:D33"/>
    <mergeCell ref="B41:D41"/>
    <mergeCell ref="B49:D49"/>
    <mergeCell ref="B113:D113"/>
    <mergeCell ref="B57:D57"/>
    <mergeCell ref="B65:D65"/>
    <mergeCell ref="B73:D73"/>
    <mergeCell ref="B81:D81"/>
  </mergeCells>
  <printOptions gridLines="1"/>
  <pageMargins left="0.5" right="0.5" top="1" bottom="1" header="0.5" footer="0.5"/>
  <pageSetup horizontalDpi="360" verticalDpi="3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7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7.8515625" style="0" customWidth="1"/>
    <col min="2" max="2" width="21.421875" style="0" customWidth="1"/>
    <col min="3" max="3" width="28.7109375" style="0" customWidth="1"/>
    <col min="4" max="4" width="17.421875" style="0" customWidth="1"/>
    <col min="5" max="5" width="14.7109375" style="0" customWidth="1"/>
    <col min="6" max="6" width="17.00390625" style="0" customWidth="1"/>
  </cols>
  <sheetData>
    <row r="4" spans="1:7" ht="15.75">
      <c r="A4" s="153" t="s">
        <v>285</v>
      </c>
      <c r="B4" s="153"/>
      <c r="C4" s="153" t="s">
        <v>1</v>
      </c>
      <c r="D4" s="153"/>
      <c r="E4" s="153"/>
      <c r="F4" s="153" t="s">
        <v>0</v>
      </c>
      <c r="G4" s="2"/>
    </row>
    <row r="5" spans="1:7" ht="15.75">
      <c r="A5" s="153"/>
      <c r="B5" s="153" t="s">
        <v>2</v>
      </c>
      <c r="C5" s="153" t="s">
        <v>4</v>
      </c>
      <c r="D5" s="153" t="s">
        <v>5</v>
      </c>
      <c r="E5" s="153" t="s">
        <v>6</v>
      </c>
      <c r="F5" s="153" t="s">
        <v>3</v>
      </c>
      <c r="G5" s="2"/>
    </row>
    <row r="6" spans="1:7" ht="16.5">
      <c r="A6" s="130" t="s">
        <v>289</v>
      </c>
      <c r="B6" s="130" t="s">
        <v>65</v>
      </c>
      <c r="C6" s="130" t="s">
        <v>290</v>
      </c>
      <c r="D6" s="130" t="s">
        <v>118</v>
      </c>
      <c r="E6" s="130" t="s">
        <v>62</v>
      </c>
      <c r="F6" s="130" t="s">
        <v>182</v>
      </c>
      <c r="G6" s="2"/>
    </row>
    <row r="7" spans="1:7" ht="16.5">
      <c r="A7" s="130" t="s">
        <v>287</v>
      </c>
      <c r="B7" s="130"/>
      <c r="C7" s="130" t="s">
        <v>291</v>
      </c>
      <c r="D7" s="130" t="s">
        <v>281</v>
      </c>
      <c r="E7" s="130" t="s">
        <v>183</v>
      </c>
      <c r="F7" s="130"/>
      <c r="G7" s="2"/>
    </row>
    <row r="8" spans="1:7" ht="16.5">
      <c r="A8" s="130"/>
      <c r="B8" s="130"/>
      <c r="C8" s="130"/>
      <c r="D8" s="130"/>
      <c r="E8" s="130"/>
      <c r="F8" s="130"/>
      <c r="G8" s="2"/>
    </row>
    <row r="9" spans="1:7" ht="16.5">
      <c r="A9" s="130" t="s">
        <v>286</v>
      </c>
      <c r="B9" s="130" t="s">
        <v>292</v>
      </c>
      <c r="C9" s="130" t="s">
        <v>293</v>
      </c>
      <c r="D9" s="130" t="s">
        <v>95</v>
      </c>
      <c r="E9" s="130" t="s">
        <v>87</v>
      </c>
      <c r="F9" s="130" t="s">
        <v>15</v>
      </c>
      <c r="G9" s="2"/>
    </row>
    <row r="10" spans="1:7" ht="16.5">
      <c r="A10" s="130" t="s">
        <v>288</v>
      </c>
      <c r="B10" s="130"/>
      <c r="C10" s="133" t="s">
        <v>295</v>
      </c>
      <c r="D10" s="130" t="s">
        <v>280</v>
      </c>
      <c r="E10" s="130" t="s">
        <v>17</v>
      </c>
      <c r="F10" s="130" t="s">
        <v>11</v>
      </c>
      <c r="G10" s="2"/>
    </row>
    <row r="11" spans="1:7" ht="16.5">
      <c r="A11" s="137"/>
      <c r="B11" s="124"/>
      <c r="C11" s="133" t="s">
        <v>294</v>
      </c>
      <c r="D11" s="124"/>
      <c r="E11" s="124"/>
      <c r="F11" s="130" t="s">
        <v>173</v>
      </c>
      <c r="G11" s="2"/>
    </row>
    <row r="12" spans="1:7" ht="16.5">
      <c r="A12" s="137"/>
      <c r="B12" s="124"/>
      <c r="C12" s="133"/>
      <c r="D12" s="124"/>
      <c r="E12" s="124"/>
      <c r="F12" s="130"/>
      <c r="G12" s="2"/>
    </row>
    <row r="13" spans="1:7" ht="16.5">
      <c r="A13" s="137"/>
      <c r="B13" s="124"/>
      <c r="C13" s="133"/>
      <c r="D13" s="124"/>
      <c r="E13" s="124"/>
      <c r="F13" s="130"/>
      <c r="G13" s="2"/>
    </row>
    <row r="14" spans="1:7" ht="16.5">
      <c r="A14" s="131" t="s">
        <v>327</v>
      </c>
      <c r="B14" s="133" t="s">
        <v>50</v>
      </c>
      <c r="C14" s="131" t="s">
        <v>297</v>
      </c>
      <c r="D14" s="131" t="s">
        <v>94</v>
      </c>
      <c r="E14" s="131" t="s">
        <v>76</v>
      </c>
      <c r="F14" s="131" t="s">
        <v>67</v>
      </c>
      <c r="G14" s="2"/>
    </row>
    <row r="15" spans="1:7" ht="16.5">
      <c r="A15" s="131" t="s">
        <v>296</v>
      </c>
      <c r="B15" s="131"/>
      <c r="C15" s="133" t="s">
        <v>293</v>
      </c>
      <c r="D15" s="131" t="s">
        <v>210</v>
      </c>
      <c r="E15" s="131" t="s">
        <v>85</v>
      </c>
      <c r="F15" s="133" t="s">
        <v>9</v>
      </c>
      <c r="G15" s="2"/>
    </row>
    <row r="16" spans="1:7" ht="16.5">
      <c r="A16" s="132"/>
      <c r="B16" s="131"/>
      <c r="C16" s="131"/>
      <c r="D16" s="131" t="s">
        <v>284</v>
      </c>
      <c r="E16" s="131"/>
      <c r="F16" s="131" t="s">
        <v>11</v>
      </c>
      <c r="G16" s="2"/>
    </row>
    <row r="17" spans="1:7" ht="16.5">
      <c r="A17" s="132"/>
      <c r="B17" s="131"/>
      <c r="C17" s="131"/>
      <c r="D17" s="131"/>
      <c r="E17" s="131"/>
      <c r="F17" s="131"/>
      <c r="G17" s="2"/>
    </row>
    <row r="18" spans="1:7" ht="16.5">
      <c r="A18" s="132"/>
      <c r="B18" s="131"/>
      <c r="C18" s="131"/>
      <c r="D18" s="131"/>
      <c r="E18" s="131"/>
      <c r="F18" s="131"/>
      <c r="G18" s="2"/>
    </row>
    <row r="19" spans="1:7" ht="16.5">
      <c r="A19" s="138" t="s">
        <v>328</v>
      </c>
      <c r="B19" s="138" t="s">
        <v>272</v>
      </c>
      <c r="C19" s="138" t="s">
        <v>309</v>
      </c>
      <c r="D19" s="138" t="s">
        <v>96</v>
      </c>
      <c r="E19" s="138" t="s">
        <v>56</v>
      </c>
      <c r="F19" s="138" t="s">
        <v>179</v>
      </c>
      <c r="G19" s="2"/>
    </row>
    <row r="20" spans="1:7" ht="16.5">
      <c r="A20" s="138" t="s">
        <v>308</v>
      </c>
      <c r="B20" s="138"/>
      <c r="C20" s="138" t="s">
        <v>310</v>
      </c>
      <c r="D20" s="138" t="s">
        <v>14</v>
      </c>
      <c r="E20" s="138" t="s">
        <v>10</v>
      </c>
      <c r="F20" s="138"/>
      <c r="G20" s="2"/>
    </row>
    <row r="21" spans="1:7" ht="16.5">
      <c r="A21" s="138"/>
      <c r="B21" s="138"/>
      <c r="C21" s="138"/>
      <c r="D21" s="138"/>
      <c r="E21" s="138"/>
      <c r="F21" s="138"/>
      <c r="G21" s="2"/>
    </row>
    <row r="22" spans="1:7" ht="16.5">
      <c r="A22" s="138"/>
      <c r="B22" s="138"/>
      <c r="C22" s="138"/>
      <c r="D22" s="138"/>
      <c r="E22" s="138"/>
      <c r="F22" s="138"/>
      <c r="G22" s="2"/>
    </row>
    <row r="23" spans="1:7" ht="16.5">
      <c r="A23" s="139" t="s">
        <v>329</v>
      </c>
      <c r="B23" s="139" t="s">
        <v>6</v>
      </c>
      <c r="C23" s="139" t="s">
        <v>313</v>
      </c>
      <c r="D23" s="139" t="s">
        <v>95</v>
      </c>
      <c r="E23" s="139" t="s">
        <v>13</v>
      </c>
      <c r="F23" s="139" t="s">
        <v>283</v>
      </c>
      <c r="G23" s="2"/>
    </row>
    <row r="24" spans="1:7" ht="16.5">
      <c r="A24" s="139" t="s">
        <v>311</v>
      </c>
      <c r="B24" s="139"/>
      <c r="C24" s="139" t="s">
        <v>314</v>
      </c>
      <c r="D24" s="139" t="s">
        <v>214</v>
      </c>
      <c r="E24" s="139" t="s">
        <v>17</v>
      </c>
      <c r="F24" s="139" t="s">
        <v>18</v>
      </c>
      <c r="G24" s="2"/>
    </row>
    <row r="25" spans="1:7" ht="16.5">
      <c r="A25" s="139"/>
      <c r="B25" s="139"/>
      <c r="C25" s="139"/>
      <c r="D25" s="139" t="s">
        <v>280</v>
      </c>
      <c r="E25" s="139"/>
      <c r="F25" s="139" t="s">
        <v>11</v>
      </c>
      <c r="G25" s="2"/>
    </row>
    <row r="26" spans="1:7" ht="16.5">
      <c r="A26" s="139"/>
      <c r="B26" s="139"/>
      <c r="C26" s="139"/>
      <c r="D26" s="139"/>
      <c r="E26" s="139"/>
      <c r="F26" s="139"/>
      <c r="G26" s="2"/>
    </row>
    <row r="27" spans="1:7" ht="16.5">
      <c r="A27" s="139"/>
      <c r="B27" s="139"/>
      <c r="C27" s="139"/>
      <c r="D27" s="139"/>
      <c r="E27" s="139"/>
      <c r="F27" s="139"/>
      <c r="G27" s="2"/>
    </row>
    <row r="28" spans="1:7" ht="16.5">
      <c r="A28" s="140" t="s">
        <v>330</v>
      </c>
      <c r="B28" s="140" t="s">
        <v>43</v>
      </c>
      <c r="C28" s="140" t="s">
        <v>315</v>
      </c>
      <c r="D28" s="141" t="s">
        <v>169</v>
      </c>
      <c r="E28" s="140" t="s">
        <v>87</v>
      </c>
      <c r="F28" s="140" t="s">
        <v>15</v>
      </c>
      <c r="G28" s="2"/>
    </row>
    <row r="29" spans="1:7" ht="15.75" customHeight="1">
      <c r="A29" s="166" t="s">
        <v>312</v>
      </c>
      <c r="B29" s="142"/>
      <c r="C29" s="143" t="s">
        <v>293</v>
      </c>
      <c r="D29" s="143" t="s">
        <v>101</v>
      </c>
      <c r="E29" s="140" t="s">
        <v>89</v>
      </c>
      <c r="F29" s="144" t="s">
        <v>170</v>
      </c>
      <c r="G29" s="2"/>
    </row>
    <row r="30" spans="1:7" ht="17.25" thickBot="1">
      <c r="A30" s="145"/>
      <c r="B30" s="146"/>
      <c r="C30" s="147"/>
      <c r="D30" s="148"/>
      <c r="E30" s="149"/>
      <c r="F30" s="140" t="s">
        <v>38</v>
      </c>
      <c r="G30" s="2"/>
    </row>
    <row r="31" spans="1:7" ht="16.5" thickBot="1">
      <c r="A31" s="26"/>
      <c r="B31" s="162" t="s">
        <v>271</v>
      </c>
      <c r="C31" s="163"/>
      <c r="D31" s="164"/>
      <c r="E31" s="161"/>
      <c r="F31" s="26"/>
      <c r="G31" s="2"/>
    </row>
    <row r="32" spans="1:7" ht="9" customHeight="1">
      <c r="A32" s="26"/>
      <c r="B32" s="125"/>
      <c r="C32" s="26"/>
      <c r="D32" s="26"/>
      <c r="E32" s="26"/>
      <c r="F32" s="26"/>
      <c r="G32" s="2"/>
    </row>
    <row r="33" spans="1:7" ht="9" customHeight="1">
      <c r="A33" s="26"/>
      <c r="B33" s="125"/>
      <c r="C33" s="26"/>
      <c r="D33" s="26"/>
      <c r="E33" s="26"/>
      <c r="F33" s="26"/>
      <c r="G33" s="2"/>
    </row>
    <row r="34" spans="1:7" ht="9" customHeight="1">
      <c r="A34" s="268" t="s">
        <v>326</v>
      </c>
      <c r="B34" s="268"/>
      <c r="C34" s="268"/>
      <c r="D34" s="268"/>
      <c r="E34" s="268"/>
      <c r="F34" s="268"/>
      <c r="G34" s="2"/>
    </row>
    <row r="35" spans="1:7" ht="9" customHeight="1">
      <c r="A35" s="268"/>
      <c r="B35" s="268"/>
      <c r="C35" s="268"/>
      <c r="D35" s="268"/>
      <c r="E35" s="268"/>
      <c r="F35" s="268"/>
      <c r="G35" s="2"/>
    </row>
    <row r="36" spans="1:7" ht="9" customHeight="1">
      <c r="A36" s="268"/>
      <c r="B36" s="268"/>
      <c r="C36" s="268"/>
      <c r="D36" s="268"/>
      <c r="E36" s="268"/>
      <c r="F36" s="268"/>
      <c r="G36" s="2"/>
    </row>
    <row r="37" spans="1:7" ht="9" customHeight="1">
      <c r="A37" s="26"/>
      <c r="B37" s="125"/>
      <c r="C37" s="26"/>
      <c r="D37" s="26"/>
      <c r="E37" s="26"/>
      <c r="F37" s="26"/>
      <c r="G37" s="2"/>
    </row>
    <row r="39" ht="13.5" thickBot="1"/>
    <row r="40" spans="2:4" ht="16.5" thickBot="1">
      <c r="B40" s="162" t="s">
        <v>271</v>
      </c>
      <c r="C40" s="163"/>
      <c r="D40" s="164"/>
    </row>
    <row r="41" spans="2:4" ht="15.75">
      <c r="B41" s="165"/>
      <c r="C41" s="161"/>
      <c r="D41" s="161"/>
    </row>
    <row r="42" spans="1:4" ht="15.75">
      <c r="A42" s="154" t="s">
        <v>264</v>
      </c>
      <c r="B42" s="14" t="s">
        <v>82</v>
      </c>
      <c r="C42" s="160" t="s">
        <v>316</v>
      </c>
      <c r="D42" s="161"/>
    </row>
    <row r="43" spans="4:7" ht="15.75" customHeight="1">
      <c r="D43" s="157"/>
      <c r="E43" s="26"/>
      <c r="F43" s="26"/>
      <c r="G43" s="2"/>
    </row>
    <row r="44" spans="1:7" ht="15.75">
      <c r="A44" s="155" t="s">
        <v>318</v>
      </c>
      <c r="B44" s="153"/>
      <c r="C44" s="156"/>
      <c r="D44" s="120"/>
      <c r="E44" s="26"/>
      <c r="F44" s="26"/>
      <c r="G44" s="2"/>
    </row>
    <row r="45" spans="1:7" ht="15.75">
      <c r="A45" s="153"/>
      <c r="B45" s="14" t="s">
        <v>317</v>
      </c>
      <c r="C45" s="157" t="s">
        <v>275</v>
      </c>
      <c r="D45" s="156"/>
      <c r="E45" s="26"/>
      <c r="F45" s="26"/>
      <c r="G45" s="2"/>
    </row>
    <row r="46" spans="1:7" ht="15.75">
      <c r="A46" s="153"/>
      <c r="B46" s="14" t="s">
        <v>78</v>
      </c>
      <c r="C46" s="14" t="s">
        <v>262</v>
      </c>
      <c r="D46" s="156"/>
      <c r="E46" s="26"/>
      <c r="F46" s="26"/>
      <c r="G46" s="2"/>
    </row>
    <row r="47" spans="1:7" ht="15.75">
      <c r="A47" s="153"/>
      <c r="B47" s="158" t="s">
        <v>319</v>
      </c>
      <c r="C47" s="158" t="s">
        <v>263</v>
      </c>
      <c r="D47" s="153"/>
      <c r="E47" s="26"/>
      <c r="F47" s="26"/>
      <c r="G47" s="2"/>
    </row>
    <row r="48" spans="1:7" ht="6.75" customHeight="1">
      <c r="A48" s="153"/>
      <c r="B48" s="120"/>
      <c r="C48" s="153"/>
      <c r="D48" s="153"/>
      <c r="E48" s="26"/>
      <c r="F48" s="26"/>
      <c r="G48" s="2"/>
    </row>
    <row r="49" spans="1:7" ht="15.75">
      <c r="A49" s="159" t="s">
        <v>265</v>
      </c>
      <c r="B49" s="14" t="s">
        <v>61</v>
      </c>
      <c r="C49" s="14" t="s">
        <v>113</v>
      </c>
      <c r="D49" s="153"/>
      <c r="E49" s="26"/>
      <c r="F49" s="26"/>
      <c r="G49" s="2"/>
    </row>
    <row r="50" spans="1:7" ht="15.75">
      <c r="A50" s="153"/>
      <c r="B50" s="14" t="s">
        <v>9</v>
      </c>
      <c r="C50" s="14" t="s">
        <v>273</v>
      </c>
      <c r="D50" s="153"/>
      <c r="E50" s="26"/>
      <c r="F50" s="26"/>
      <c r="G50" s="2"/>
    </row>
    <row r="51" spans="1:7" ht="8.25" customHeight="1">
      <c r="A51" s="153"/>
      <c r="B51" s="120"/>
      <c r="C51" s="120"/>
      <c r="D51" s="120"/>
      <c r="E51" s="26"/>
      <c r="F51" s="26"/>
      <c r="G51" s="2"/>
    </row>
    <row r="52" spans="1:7" ht="15.75">
      <c r="A52" s="159" t="s">
        <v>320</v>
      </c>
      <c r="B52" s="153" t="s">
        <v>11</v>
      </c>
      <c r="C52" s="153" t="s">
        <v>321</v>
      </c>
      <c r="D52" s="153"/>
      <c r="E52" s="26"/>
      <c r="F52" s="167"/>
      <c r="G52" s="2"/>
    </row>
    <row r="53" spans="1:7" ht="15.75">
      <c r="A53" s="153"/>
      <c r="B53" s="153"/>
      <c r="C53" s="153" t="s">
        <v>274</v>
      </c>
      <c r="D53" s="153"/>
      <c r="E53" s="26"/>
      <c r="G53" s="2"/>
    </row>
    <row r="54" spans="1:7" ht="15.75">
      <c r="A54" s="153"/>
      <c r="B54" s="153" t="s">
        <v>283</v>
      </c>
      <c r="C54" s="153" t="s">
        <v>115</v>
      </c>
      <c r="D54" s="153"/>
      <c r="E54" s="26"/>
      <c r="G54" s="2"/>
    </row>
    <row r="55" spans="1:7" ht="15.75">
      <c r="A55" s="153"/>
      <c r="B55" s="153"/>
      <c r="C55" s="153" t="s">
        <v>322</v>
      </c>
      <c r="D55" s="153"/>
      <c r="E55" s="26"/>
      <c r="G55" s="2"/>
    </row>
    <row r="56" spans="1:7" ht="15.75">
      <c r="A56" s="153"/>
      <c r="B56" s="153"/>
      <c r="C56" s="153" t="s">
        <v>116</v>
      </c>
      <c r="D56" s="153"/>
      <c r="E56" s="26"/>
      <c r="G56" s="2"/>
    </row>
    <row r="57" spans="1:7" ht="9" customHeight="1">
      <c r="A57" s="153"/>
      <c r="B57" s="120"/>
      <c r="C57" s="120"/>
      <c r="D57" s="120"/>
      <c r="E57" s="26"/>
      <c r="G57" s="2"/>
    </row>
    <row r="58" spans="1:7" ht="15.75">
      <c r="A58" s="153" t="s">
        <v>323</v>
      </c>
      <c r="B58" s="120"/>
      <c r="C58" s="120"/>
      <c r="D58" s="120"/>
      <c r="G58" s="2"/>
    </row>
    <row r="59" spans="1:4" ht="12.75">
      <c r="A59" s="153" t="s">
        <v>324</v>
      </c>
      <c r="B59" s="120"/>
      <c r="C59" s="120"/>
      <c r="D59" s="120"/>
    </row>
    <row r="60" ht="13.5" thickBot="1"/>
    <row r="61" spans="1:5" ht="20.25" thickBot="1">
      <c r="A61" s="150" t="s">
        <v>325</v>
      </c>
      <c r="B61" s="151"/>
      <c r="C61" s="151"/>
      <c r="D61" s="151"/>
      <c r="E61" s="152"/>
    </row>
    <row r="62" spans="1:5" ht="19.5">
      <c r="A62" s="168"/>
      <c r="B62" s="169"/>
      <c r="C62" s="169"/>
      <c r="D62" s="169"/>
      <c r="E62" s="169"/>
    </row>
    <row r="63" spans="1:5" ht="19.5">
      <c r="A63" s="168"/>
      <c r="B63" s="169"/>
      <c r="C63" s="169"/>
      <c r="D63" s="169"/>
      <c r="E63" s="169"/>
    </row>
    <row r="64" spans="1:5" ht="19.5">
      <c r="A64" s="168"/>
      <c r="B64" s="169"/>
      <c r="C64" s="169"/>
      <c r="D64" s="169"/>
      <c r="E64" s="169"/>
    </row>
    <row r="65" spans="1:5" ht="19.5">
      <c r="A65" s="168"/>
      <c r="B65" s="169"/>
      <c r="C65" s="169"/>
      <c r="D65" s="169"/>
      <c r="E65" s="169"/>
    </row>
    <row r="66" spans="1:5" ht="19.5">
      <c r="A66" s="168"/>
      <c r="B66" s="169"/>
      <c r="C66" s="169"/>
      <c r="D66" s="169"/>
      <c r="E66" s="169"/>
    </row>
    <row r="67" spans="1:5" ht="19.5">
      <c r="A67" s="168"/>
      <c r="B67" s="169"/>
      <c r="C67" s="169"/>
      <c r="D67" s="169"/>
      <c r="E67" s="169"/>
    </row>
    <row r="69" ht="12.75">
      <c r="B69" s="121" t="s">
        <v>266</v>
      </c>
    </row>
    <row r="70" ht="12.75">
      <c r="B70" s="123" t="s">
        <v>114</v>
      </c>
    </row>
    <row r="71" spans="2:5" ht="12.75">
      <c r="B71" s="120" t="s">
        <v>267</v>
      </c>
      <c r="C71" s="120" t="s">
        <v>269</v>
      </c>
      <c r="E71" s="120" t="s">
        <v>58</v>
      </c>
    </row>
    <row r="72" spans="2:5" ht="12.75">
      <c r="B72" s="120" t="s">
        <v>172</v>
      </c>
      <c r="C72" s="120" t="s">
        <v>268</v>
      </c>
      <c r="E72" s="120" t="s">
        <v>270</v>
      </c>
    </row>
    <row r="74" ht="12.75">
      <c r="B74" s="123" t="s">
        <v>151</v>
      </c>
    </row>
    <row r="75" spans="2:5" ht="12.75">
      <c r="B75" s="120" t="s">
        <v>189</v>
      </c>
      <c r="C75" s="120" t="s">
        <v>269</v>
      </c>
      <c r="E75" s="120" t="s">
        <v>190</v>
      </c>
    </row>
    <row r="76" spans="2:5" ht="12.75">
      <c r="B76" s="120" t="s">
        <v>9</v>
      </c>
      <c r="C76" s="120" t="s">
        <v>268</v>
      </c>
      <c r="E76" s="120" t="s">
        <v>57</v>
      </c>
    </row>
    <row r="78" spans="2:5" ht="19.5">
      <c r="B78" s="126"/>
      <c r="C78" s="127"/>
      <c r="D78" s="127"/>
      <c r="E78" s="127"/>
    </row>
  </sheetData>
  <sheetProtection/>
  <mergeCells count="1">
    <mergeCell ref="A34:F36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AE132"/>
  <sheetViews>
    <sheetView tabSelected="1" zoomScalePageLayoutView="0" workbookViewId="0" topLeftCell="A1">
      <selection activeCell="F61" sqref="F61"/>
    </sheetView>
  </sheetViews>
  <sheetFormatPr defaultColWidth="9.140625" defaultRowHeight="12.75"/>
  <cols>
    <col min="1" max="1" width="1.57421875" style="85" customWidth="1"/>
    <col min="2" max="2" width="5.00390625" style="85" customWidth="1"/>
    <col min="3" max="4" width="3.140625" style="85" customWidth="1"/>
    <col min="5" max="5" width="12.8515625" style="85" customWidth="1"/>
    <col min="6" max="6" width="24.00390625" style="85" customWidth="1"/>
    <col min="7" max="7" width="3.28125" style="85" customWidth="1"/>
    <col min="8" max="8" width="16.421875" style="85" customWidth="1"/>
    <col min="9" max="9" width="17.28125" style="85" customWidth="1"/>
    <col min="10" max="10" width="16.28125" style="85" customWidth="1"/>
    <col min="11" max="11" width="14.28125" style="85" bestFit="1" customWidth="1"/>
    <col min="12" max="12" width="21.00390625" style="85" customWidth="1"/>
    <col min="13" max="13" width="9.140625" style="118" customWidth="1"/>
    <col min="14" max="14" width="6.8515625" style="20" customWidth="1"/>
    <col min="15" max="15" width="3.421875" style="20" customWidth="1"/>
    <col min="16" max="16" width="2.140625" style="20" customWidth="1"/>
    <col min="17" max="17" width="4.57421875" style="20" customWidth="1"/>
    <col min="18" max="18" width="5.140625" style="20" customWidth="1"/>
    <col min="19" max="19" width="12.28125" style="20" customWidth="1"/>
    <col min="20" max="20" width="6.57421875" style="20" customWidth="1"/>
    <col min="21" max="21" width="8.00390625" style="20" customWidth="1"/>
    <col min="22" max="22" width="14.00390625" style="20" customWidth="1"/>
    <col min="23" max="24" width="9.140625" style="20" customWidth="1"/>
    <col min="25" max="16384" width="9.140625" style="85" customWidth="1"/>
  </cols>
  <sheetData>
    <row r="5" ht="12.75">
      <c r="H5" s="86"/>
    </row>
    <row r="10" spans="5:24" s="44" customFormat="1" ht="21" thickBot="1">
      <c r="E10" s="44" t="s">
        <v>128</v>
      </c>
      <c r="F10" s="44" t="s">
        <v>129</v>
      </c>
      <c r="G10" s="44" t="s">
        <v>130</v>
      </c>
      <c r="H10" s="44" t="s">
        <v>148</v>
      </c>
      <c r="I10" s="44" t="s">
        <v>131</v>
      </c>
      <c r="J10" s="44" t="s">
        <v>132</v>
      </c>
      <c r="K10" s="44" t="s">
        <v>133</v>
      </c>
      <c r="M10" s="119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2:13" ht="18">
      <c r="B11" s="38" t="s">
        <v>124</v>
      </c>
      <c r="E11" s="14" t="s">
        <v>369</v>
      </c>
      <c r="F11" s="14"/>
      <c r="G11" s="14"/>
      <c r="H11" s="14" t="s">
        <v>1</v>
      </c>
      <c r="I11" s="14"/>
      <c r="J11" s="14"/>
      <c r="K11" s="14" t="s">
        <v>0</v>
      </c>
      <c r="L11" s="248" t="s">
        <v>355</v>
      </c>
      <c r="M11" s="249"/>
    </row>
    <row r="12" spans="5:13" ht="18.75" thickBot="1">
      <c r="E12" s="14"/>
      <c r="F12" s="14" t="s">
        <v>2</v>
      </c>
      <c r="G12" s="14"/>
      <c r="H12" s="14" t="s">
        <v>4</v>
      </c>
      <c r="I12" s="14" t="s">
        <v>5</v>
      </c>
      <c r="J12" s="14" t="s">
        <v>6</v>
      </c>
      <c r="K12" s="14" t="s">
        <v>3</v>
      </c>
      <c r="L12" s="250" t="s">
        <v>337</v>
      </c>
      <c r="M12" s="251"/>
    </row>
    <row r="13" spans="5:21" ht="13.5" thickBot="1">
      <c r="E13" s="252" t="s">
        <v>7</v>
      </c>
      <c r="F13" s="252" t="s">
        <v>370</v>
      </c>
      <c r="G13" s="252"/>
      <c r="H13" s="252" t="s">
        <v>11</v>
      </c>
      <c r="I13" s="252" t="s">
        <v>358</v>
      </c>
      <c r="J13" s="252" t="s">
        <v>62</v>
      </c>
      <c r="K13" s="252" t="s">
        <v>349</v>
      </c>
      <c r="L13"/>
      <c r="N13" s="25"/>
      <c r="O13" s="25"/>
      <c r="P13" s="25"/>
      <c r="Q13" s="25"/>
      <c r="R13" s="25"/>
      <c r="S13" s="25"/>
      <c r="T13" s="39"/>
      <c r="U13" s="40"/>
    </row>
    <row r="14" spans="5:19" ht="12.75">
      <c r="E14" s="253" t="s">
        <v>372</v>
      </c>
      <c r="F14" s="254"/>
      <c r="G14" s="252"/>
      <c r="H14" s="252"/>
      <c r="I14" s="252" t="s">
        <v>371</v>
      </c>
      <c r="J14" s="252"/>
      <c r="K14" s="252"/>
      <c r="L14"/>
      <c r="N14" s="25"/>
      <c r="O14" s="25"/>
      <c r="P14" s="25"/>
      <c r="Q14" s="25"/>
      <c r="R14" s="25"/>
      <c r="S14" s="25"/>
    </row>
    <row r="15" spans="5:19" ht="13.5" thickBot="1">
      <c r="E15" s="255" t="s">
        <v>336</v>
      </c>
      <c r="F15" s="256" t="s">
        <v>16</v>
      </c>
      <c r="G15" s="252"/>
      <c r="H15" s="252"/>
      <c r="I15" s="252"/>
      <c r="J15" s="252"/>
      <c r="K15" s="252"/>
      <c r="L15" s="215"/>
      <c r="N15" s="25"/>
      <c r="O15" s="25"/>
      <c r="P15" s="25"/>
      <c r="Q15" s="25"/>
      <c r="R15" s="25"/>
      <c r="S15" s="25"/>
    </row>
    <row r="16" spans="5:19" ht="12.75">
      <c r="E16" s="117"/>
      <c r="F16" s="117"/>
      <c r="G16" s="117"/>
      <c r="H16" s="117"/>
      <c r="I16" s="117"/>
      <c r="J16" s="117"/>
      <c r="K16" s="117"/>
      <c r="L16"/>
      <c r="N16" s="25"/>
      <c r="O16" s="25"/>
      <c r="P16" s="25"/>
      <c r="Q16" s="25"/>
      <c r="R16" s="25"/>
      <c r="S16" s="25"/>
    </row>
    <row r="17" spans="5:19" ht="13.5" thickBot="1">
      <c r="E17" s="218" t="s">
        <v>350</v>
      </c>
      <c r="F17" s="218" t="s">
        <v>373</v>
      </c>
      <c r="G17" s="219"/>
      <c r="H17" s="220" t="s">
        <v>80</v>
      </c>
      <c r="I17" s="221" t="s">
        <v>357</v>
      </c>
      <c r="J17" s="220" t="s">
        <v>374</v>
      </c>
      <c r="K17" s="220" t="s">
        <v>349</v>
      </c>
      <c r="L17"/>
      <c r="N17" s="25"/>
      <c r="O17" s="25"/>
      <c r="P17" s="25"/>
      <c r="Q17" s="25"/>
      <c r="R17" s="25"/>
      <c r="S17" s="25"/>
    </row>
    <row r="18" spans="5:18" ht="15.75" customHeight="1">
      <c r="E18" s="271" t="s">
        <v>375</v>
      </c>
      <c r="F18" s="272"/>
      <c r="G18" s="222"/>
      <c r="H18" s="223"/>
      <c r="I18" s="223" t="s">
        <v>366</v>
      </c>
      <c r="J18" s="223"/>
      <c r="K18" s="224"/>
      <c r="L18"/>
      <c r="P18" s="25"/>
      <c r="Q18" s="25"/>
      <c r="R18" s="25"/>
    </row>
    <row r="19" spans="5:12" ht="13.5" thickBot="1">
      <c r="E19" s="225" t="s">
        <v>360</v>
      </c>
      <c r="F19" s="226" t="s">
        <v>354</v>
      </c>
      <c r="G19" s="227"/>
      <c r="H19" s="228"/>
      <c r="I19" s="229"/>
      <c r="J19" s="221"/>
      <c r="K19" s="220"/>
      <c r="L19"/>
    </row>
    <row r="20" spans="5:12" ht="12.75">
      <c r="E20" s="175"/>
      <c r="F20" s="176"/>
      <c r="G20" s="177"/>
      <c r="H20" s="177"/>
      <c r="I20" s="178"/>
      <c r="J20" s="179"/>
      <c r="K20" s="180"/>
      <c r="L20"/>
    </row>
    <row r="21" spans="5:15" ht="13.5" thickBot="1">
      <c r="E21" s="14"/>
      <c r="F21" s="14"/>
      <c r="G21" s="14"/>
      <c r="H21" s="14"/>
      <c r="I21" s="14"/>
      <c r="J21" s="14"/>
      <c r="K21" s="14"/>
      <c r="L21" s="15"/>
      <c r="O21" s="25"/>
    </row>
    <row r="22" spans="2:13" ht="15.75">
      <c r="B22" s="38" t="s">
        <v>125</v>
      </c>
      <c r="E22" s="14" t="s">
        <v>376</v>
      </c>
      <c r="F22" s="14"/>
      <c r="G22" s="14"/>
      <c r="H22" s="14" t="s">
        <v>1</v>
      </c>
      <c r="I22" s="247"/>
      <c r="J22" s="247"/>
      <c r="K22" s="14" t="s">
        <v>0</v>
      </c>
      <c r="L22" s="241" t="s">
        <v>338</v>
      </c>
      <c r="M22" s="242"/>
    </row>
    <row r="23" spans="5:17" ht="15.75">
      <c r="E23" s="14"/>
      <c r="F23" s="14" t="s">
        <v>2</v>
      </c>
      <c r="G23" s="14"/>
      <c r="H23" s="14" t="s">
        <v>4</v>
      </c>
      <c r="I23" s="14" t="s">
        <v>5</v>
      </c>
      <c r="J23" s="14" t="s">
        <v>6</v>
      </c>
      <c r="K23" s="14" t="s">
        <v>3</v>
      </c>
      <c r="L23" s="243" t="s">
        <v>339</v>
      </c>
      <c r="M23" s="244"/>
      <c r="O23" s="25"/>
      <c r="P23" s="25"/>
      <c r="Q23" s="25"/>
    </row>
    <row r="24" spans="5:21" ht="19.5" thickBot="1">
      <c r="E24" s="252" t="s">
        <v>7</v>
      </c>
      <c r="F24" s="252" t="s">
        <v>377</v>
      </c>
      <c r="G24" s="252"/>
      <c r="H24" s="252" t="s">
        <v>16</v>
      </c>
      <c r="I24" s="252" t="s">
        <v>346</v>
      </c>
      <c r="J24" s="252" t="s">
        <v>15</v>
      </c>
      <c r="K24" s="252" t="s">
        <v>349</v>
      </c>
      <c r="L24" s="243" t="s">
        <v>340</v>
      </c>
      <c r="M24" s="244"/>
      <c r="O24" s="41"/>
      <c r="P24" s="41"/>
      <c r="Q24" s="41"/>
      <c r="R24" s="41"/>
      <c r="S24" s="41"/>
      <c r="T24" s="42"/>
      <c r="U24" s="42"/>
    </row>
    <row r="25" spans="5:21" ht="15.75">
      <c r="E25" s="253" t="s">
        <v>109</v>
      </c>
      <c r="F25" s="254"/>
      <c r="G25" s="252"/>
      <c r="H25" s="252"/>
      <c r="I25" s="252" t="s">
        <v>351</v>
      </c>
      <c r="J25" s="252"/>
      <c r="K25" s="252"/>
      <c r="L25" s="243" t="s">
        <v>341</v>
      </c>
      <c r="M25" s="244"/>
      <c r="O25" s="25"/>
      <c r="P25" s="25"/>
      <c r="Q25" s="25"/>
      <c r="R25" s="25"/>
      <c r="S25" s="25"/>
      <c r="T25" s="39"/>
      <c r="U25" s="40"/>
    </row>
    <row r="26" spans="5:19" ht="16.5" thickBot="1">
      <c r="E26" s="255" t="s">
        <v>336</v>
      </c>
      <c r="F26" s="256" t="s">
        <v>16</v>
      </c>
      <c r="G26" s="257"/>
      <c r="H26" s="257"/>
      <c r="I26" s="257"/>
      <c r="J26" s="257"/>
      <c r="K26" s="257"/>
      <c r="L26" s="243" t="s">
        <v>342</v>
      </c>
      <c r="M26" s="244"/>
      <c r="O26" s="25"/>
      <c r="P26" s="25"/>
      <c r="Q26" s="25"/>
      <c r="R26" s="25"/>
      <c r="S26" s="25"/>
    </row>
    <row r="27" spans="5:19" ht="15.75" customHeight="1" thickBot="1">
      <c r="E27" s="117"/>
      <c r="F27" s="117"/>
      <c r="G27" s="117"/>
      <c r="H27" s="117"/>
      <c r="I27" s="117"/>
      <c r="J27" s="117"/>
      <c r="K27" s="117"/>
      <c r="L27" s="245" t="s">
        <v>260</v>
      </c>
      <c r="M27" s="246"/>
      <c r="N27" s="25"/>
      <c r="O27" s="25"/>
      <c r="P27" s="25"/>
      <c r="R27" s="25"/>
      <c r="S27" s="25"/>
    </row>
    <row r="28" spans="5:19" ht="13.5" thickBot="1">
      <c r="E28" s="230" t="s">
        <v>350</v>
      </c>
      <c r="F28" s="230" t="s">
        <v>378</v>
      </c>
      <c r="G28" s="231"/>
      <c r="H28" s="232" t="s">
        <v>353</v>
      </c>
      <c r="I28" s="233" t="s">
        <v>379</v>
      </c>
      <c r="J28" s="232" t="s">
        <v>103</v>
      </c>
      <c r="K28" s="232" t="s">
        <v>349</v>
      </c>
      <c r="M28" s="181"/>
      <c r="N28" s="25"/>
      <c r="P28" s="25"/>
      <c r="Q28" s="25"/>
      <c r="R28" s="25"/>
      <c r="S28" s="25"/>
    </row>
    <row r="29" spans="5:19" ht="15">
      <c r="E29" s="273" t="s">
        <v>109</v>
      </c>
      <c r="F29" s="274"/>
      <c r="G29" s="234"/>
      <c r="H29" s="235"/>
      <c r="I29" s="235" t="s">
        <v>380</v>
      </c>
      <c r="J29" s="235"/>
      <c r="K29" s="236"/>
      <c r="L29" s="216"/>
      <c r="M29" s="217"/>
      <c r="N29" s="25"/>
      <c r="P29" s="25"/>
      <c r="Q29" s="25"/>
      <c r="R29" s="25"/>
      <c r="S29" s="25"/>
    </row>
    <row r="30" spans="5:19" ht="15.75" thickBot="1">
      <c r="E30" s="237" t="s">
        <v>360</v>
      </c>
      <c r="F30" s="238" t="s">
        <v>381</v>
      </c>
      <c r="G30" s="239"/>
      <c r="H30" s="239"/>
      <c r="I30" s="240"/>
      <c r="J30" s="233"/>
      <c r="K30" s="232"/>
      <c r="L30" s="216"/>
      <c r="M30" s="217"/>
      <c r="N30" s="25"/>
      <c r="P30" s="25"/>
      <c r="Q30" s="25"/>
      <c r="R30" s="25"/>
      <c r="S30" s="25"/>
    </row>
    <row r="31" spans="5:19" ht="15">
      <c r="E31" s="175"/>
      <c r="F31" s="176"/>
      <c r="G31" s="177"/>
      <c r="H31" s="177"/>
      <c r="I31" s="178"/>
      <c r="J31" s="179"/>
      <c r="K31" s="180"/>
      <c r="L31" s="216"/>
      <c r="M31" s="217"/>
      <c r="N31" s="25"/>
      <c r="P31" s="25"/>
      <c r="Q31" s="25"/>
      <c r="R31" s="25"/>
      <c r="S31" s="25"/>
    </row>
    <row r="32" spans="5:14" ht="12.75">
      <c r="E32" s="14" t="s">
        <v>382</v>
      </c>
      <c r="F32" s="14"/>
      <c r="G32" s="14"/>
      <c r="H32" s="14" t="s">
        <v>1</v>
      </c>
      <c r="I32" s="14"/>
      <c r="J32" s="14"/>
      <c r="K32" s="14" t="s">
        <v>0</v>
      </c>
      <c r="N32" s="25"/>
    </row>
    <row r="33" spans="5:14" ht="12.75">
      <c r="E33" s="14"/>
      <c r="F33" s="14" t="s">
        <v>2</v>
      </c>
      <c r="G33" s="14"/>
      <c r="H33" s="14" t="s">
        <v>4</v>
      </c>
      <c r="I33" s="14" t="s">
        <v>5</v>
      </c>
      <c r="J33" s="14" t="s">
        <v>6</v>
      </c>
      <c r="K33" s="14" t="s">
        <v>3</v>
      </c>
      <c r="L33" s="214"/>
      <c r="N33" s="25"/>
    </row>
    <row r="34" spans="5:12" ht="13.5" thickBot="1">
      <c r="E34" s="252" t="s">
        <v>7</v>
      </c>
      <c r="F34" s="252" t="s">
        <v>383</v>
      </c>
      <c r="G34" s="252"/>
      <c r="H34" s="252" t="s">
        <v>365</v>
      </c>
      <c r="I34" s="252" t="s">
        <v>343</v>
      </c>
      <c r="J34" s="252" t="s">
        <v>91</v>
      </c>
      <c r="K34" s="252" t="s">
        <v>349</v>
      </c>
      <c r="L34" s="214"/>
    </row>
    <row r="35" spans="5:12" ht="12.75">
      <c r="E35" s="253" t="s">
        <v>359</v>
      </c>
      <c r="F35" s="254"/>
      <c r="G35" s="252"/>
      <c r="H35" s="252"/>
      <c r="I35" s="252"/>
      <c r="J35" s="252"/>
      <c r="K35" s="252"/>
      <c r="L35" s="214"/>
    </row>
    <row r="36" spans="5:12" ht="15.75" customHeight="1" thickBot="1">
      <c r="E36" s="255" t="s">
        <v>336</v>
      </c>
      <c r="F36" s="256" t="s">
        <v>349</v>
      </c>
      <c r="G36" s="252"/>
      <c r="H36" s="252"/>
      <c r="I36" s="252"/>
      <c r="J36" s="252"/>
      <c r="K36" s="252"/>
      <c r="L36" s="214"/>
    </row>
    <row r="37" spans="5:14" ht="15.75" customHeight="1">
      <c r="E37" s="117"/>
      <c r="F37" s="117"/>
      <c r="G37" s="117"/>
      <c r="H37" s="117"/>
      <c r="I37" s="117"/>
      <c r="J37" s="117"/>
      <c r="K37" s="117"/>
      <c r="L37" s="214"/>
      <c r="N37" s="174"/>
    </row>
    <row r="38" spans="5:14" ht="15.75" customHeight="1" thickBot="1">
      <c r="E38" s="230" t="s">
        <v>350</v>
      </c>
      <c r="F38" s="230" t="s">
        <v>384</v>
      </c>
      <c r="G38" s="231"/>
      <c r="H38" s="232" t="s">
        <v>362</v>
      </c>
      <c r="I38" s="233" t="s">
        <v>385</v>
      </c>
      <c r="J38" s="232" t="s">
        <v>386</v>
      </c>
      <c r="K38" s="232" t="s">
        <v>349</v>
      </c>
      <c r="L38" s="214"/>
      <c r="N38" s="174"/>
    </row>
    <row r="39" spans="2:14" ht="15.75" customHeight="1">
      <c r="B39" s="38" t="s">
        <v>126</v>
      </c>
      <c r="E39" s="273" t="s">
        <v>364</v>
      </c>
      <c r="F39" s="274"/>
      <c r="G39" s="234"/>
      <c r="H39" s="235"/>
      <c r="I39" s="235" t="s">
        <v>352</v>
      </c>
      <c r="J39" s="235" t="s">
        <v>387</v>
      </c>
      <c r="K39" s="236"/>
      <c r="L39" s="214"/>
      <c r="N39" s="174"/>
    </row>
    <row r="40" spans="5:14" ht="15.75" customHeight="1" thickBot="1">
      <c r="E40" s="237" t="s">
        <v>361</v>
      </c>
      <c r="F40" s="238" t="s">
        <v>78</v>
      </c>
      <c r="G40" s="239"/>
      <c r="H40" s="239"/>
      <c r="I40" s="240"/>
      <c r="J40" s="233"/>
      <c r="K40" s="232"/>
      <c r="L40" s="214"/>
      <c r="N40" s="174"/>
    </row>
    <row r="41" spans="5:14" ht="15.75" customHeight="1">
      <c r="E41" s="214"/>
      <c r="F41" s="214"/>
      <c r="G41" s="214"/>
      <c r="H41" s="214"/>
      <c r="I41" s="214"/>
      <c r="J41" s="214"/>
      <c r="K41" s="214"/>
      <c r="L41" s="214"/>
      <c r="N41" s="174"/>
    </row>
    <row r="42" spans="2:14" ht="15.75" customHeight="1">
      <c r="B42" s="171"/>
      <c r="E42" s="14" t="s">
        <v>388</v>
      </c>
      <c r="F42" s="14"/>
      <c r="G42" s="14"/>
      <c r="H42" s="14" t="s">
        <v>1</v>
      </c>
      <c r="I42" s="14"/>
      <c r="J42" s="14"/>
      <c r="K42" s="14" t="s">
        <v>0</v>
      </c>
      <c r="L42" s="214"/>
      <c r="N42" s="174"/>
    </row>
    <row r="43" spans="5:14" ht="15.75" customHeight="1">
      <c r="E43" s="14"/>
      <c r="F43" s="14" t="s">
        <v>2</v>
      </c>
      <c r="G43" s="14"/>
      <c r="H43" s="14" t="s">
        <v>4</v>
      </c>
      <c r="I43" s="14" t="s">
        <v>5</v>
      </c>
      <c r="J43" s="14" t="s">
        <v>6</v>
      </c>
      <c r="K43" s="14" t="s">
        <v>3</v>
      </c>
      <c r="L43" s="214"/>
      <c r="N43" s="174"/>
    </row>
    <row r="44" spans="5:14" ht="15.75" customHeight="1" thickBot="1">
      <c r="E44" s="252" t="s">
        <v>7</v>
      </c>
      <c r="F44" s="252" t="s">
        <v>389</v>
      </c>
      <c r="G44" s="252"/>
      <c r="H44" s="252" t="s">
        <v>82</v>
      </c>
      <c r="I44" s="252" t="s">
        <v>368</v>
      </c>
      <c r="J44" s="252" t="s">
        <v>62</v>
      </c>
      <c r="K44" s="252" t="s">
        <v>349</v>
      </c>
      <c r="N44" s="174"/>
    </row>
    <row r="45" spans="5:14" ht="15.75" customHeight="1">
      <c r="E45" s="253" t="s">
        <v>347</v>
      </c>
      <c r="F45" s="254"/>
      <c r="G45" s="252"/>
      <c r="H45" s="252"/>
      <c r="I45" s="252"/>
      <c r="J45" s="252"/>
      <c r="K45" s="252"/>
      <c r="N45" s="174"/>
    </row>
    <row r="46" spans="5:11" ht="13.5" thickBot="1">
      <c r="E46" s="255" t="s">
        <v>336</v>
      </c>
      <c r="F46" s="256" t="s">
        <v>16</v>
      </c>
      <c r="G46" s="252"/>
      <c r="H46" s="252"/>
      <c r="I46" s="252"/>
      <c r="J46" s="252"/>
      <c r="K46" s="252"/>
    </row>
    <row r="47" spans="2:20" ht="20.25">
      <c r="B47" s="38" t="s">
        <v>127</v>
      </c>
      <c r="E47" s="199"/>
      <c r="F47" s="199"/>
      <c r="G47" s="199"/>
      <c r="H47" s="199"/>
      <c r="I47" s="199"/>
      <c r="J47" s="199"/>
      <c r="K47" s="199"/>
      <c r="L47" s="182"/>
      <c r="M47" s="172"/>
      <c r="T47" s="20" t="s">
        <v>233</v>
      </c>
    </row>
    <row r="48" spans="5:21" ht="13.5" thickBot="1">
      <c r="E48" s="230" t="s">
        <v>350</v>
      </c>
      <c r="F48" s="230" t="s">
        <v>390</v>
      </c>
      <c r="G48" s="234"/>
      <c r="H48" s="233" t="s">
        <v>391</v>
      </c>
      <c r="I48" s="233" t="s">
        <v>348</v>
      </c>
      <c r="J48" s="233" t="s">
        <v>363</v>
      </c>
      <c r="K48" s="233" t="s">
        <v>349</v>
      </c>
      <c r="L48" s="189"/>
      <c r="M48" s="190"/>
      <c r="N48" s="20" t="s">
        <v>136</v>
      </c>
      <c r="T48" s="20" t="s">
        <v>134</v>
      </c>
      <c r="U48" s="25" t="s">
        <v>138</v>
      </c>
    </row>
    <row r="49" spans="5:21" ht="12.75">
      <c r="E49" s="273" t="s">
        <v>347</v>
      </c>
      <c r="F49" s="274"/>
      <c r="G49" s="234"/>
      <c r="H49" s="236"/>
      <c r="I49" s="236" t="s">
        <v>344</v>
      </c>
      <c r="J49" s="236"/>
      <c r="K49" s="236"/>
      <c r="L49" s="191"/>
      <c r="M49" s="192"/>
      <c r="U49" s="25"/>
    </row>
    <row r="50" spans="5:21" ht="13.5" thickBot="1">
      <c r="E50" s="237" t="s">
        <v>361</v>
      </c>
      <c r="F50" s="238" t="s">
        <v>80</v>
      </c>
      <c r="G50" s="239"/>
      <c r="H50" s="239"/>
      <c r="I50" s="240"/>
      <c r="J50" s="233"/>
      <c r="K50" s="233"/>
      <c r="L50" s="193"/>
      <c r="M50" s="193"/>
      <c r="U50" s="25"/>
    </row>
    <row r="51" spans="12:21" ht="12.75">
      <c r="L51" s="193"/>
      <c r="M51" s="194"/>
      <c r="U51" s="25"/>
    </row>
    <row r="52" spans="6:21" ht="18">
      <c r="F52" s="18"/>
      <c r="L52" s="193"/>
      <c r="M52" s="194"/>
      <c r="T52" s="20" t="s">
        <v>135</v>
      </c>
      <c r="U52" s="25" t="s">
        <v>139</v>
      </c>
    </row>
    <row r="53" spans="5:22" ht="15.75" customHeight="1">
      <c r="E53" s="14" t="s">
        <v>392</v>
      </c>
      <c r="F53" s="14"/>
      <c r="G53" s="14"/>
      <c r="H53" s="14" t="s">
        <v>1</v>
      </c>
      <c r="I53" s="14"/>
      <c r="J53" s="14"/>
      <c r="K53" s="14" t="s">
        <v>0</v>
      </c>
      <c r="L53" s="189"/>
      <c r="M53" s="189"/>
      <c r="T53" s="20" t="s">
        <v>141</v>
      </c>
      <c r="U53" s="20" t="s">
        <v>152</v>
      </c>
      <c r="V53" s="20" t="s">
        <v>153</v>
      </c>
    </row>
    <row r="54" spans="5:24" s="187" customFormat="1" ht="14.25" customHeight="1">
      <c r="E54" s="14"/>
      <c r="F54" s="14" t="s">
        <v>2</v>
      </c>
      <c r="G54" s="14"/>
      <c r="H54" s="14" t="s">
        <v>4</v>
      </c>
      <c r="I54" s="14" t="s">
        <v>5</v>
      </c>
      <c r="J54" s="14" t="s">
        <v>6</v>
      </c>
      <c r="K54" s="14" t="s">
        <v>3</v>
      </c>
      <c r="L54" s="195"/>
      <c r="M54" s="190"/>
      <c r="N54" s="269">
        <v>40271</v>
      </c>
      <c r="O54" s="270"/>
      <c r="P54" s="270"/>
      <c r="Q54" s="270"/>
      <c r="R54" s="188"/>
      <c r="S54" s="188"/>
      <c r="T54" s="188"/>
      <c r="U54" s="188"/>
      <c r="V54" s="188"/>
      <c r="W54" s="188"/>
      <c r="X54" s="188"/>
    </row>
    <row r="55" spans="5:31" ht="13.5" thickBot="1">
      <c r="E55" s="252" t="s">
        <v>7</v>
      </c>
      <c r="F55" s="252" t="s">
        <v>393</v>
      </c>
      <c r="G55" s="252"/>
      <c r="H55" s="252" t="s">
        <v>367</v>
      </c>
      <c r="I55" s="252" t="s">
        <v>356</v>
      </c>
      <c r="J55" s="252" t="s">
        <v>15</v>
      </c>
      <c r="K55" s="252" t="s">
        <v>349</v>
      </c>
      <c r="L55" s="193"/>
      <c r="M55" s="194"/>
      <c r="N55" s="25" t="s">
        <v>144</v>
      </c>
      <c r="O55" s="25"/>
      <c r="P55" s="20" t="str">
        <f>F13</f>
        <v>Steve &amp; Donna Delap</v>
      </c>
      <c r="X55" s="25"/>
      <c r="Y55" s="25"/>
      <c r="Z55" s="20"/>
      <c r="AA55" s="20"/>
      <c r="AB55" s="20"/>
      <c r="AC55" s="20"/>
      <c r="AD55" s="20"/>
      <c r="AE55" s="20"/>
    </row>
    <row r="56" spans="5:31" ht="15.75" customHeight="1">
      <c r="E56" s="253" t="s">
        <v>109</v>
      </c>
      <c r="F56" s="254"/>
      <c r="G56" s="252"/>
      <c r="H56" s="252"/>
      <c r="I56" s="252" t="s">
        <v>368</v>
      </c>
      <c r="J56" s="252"/>
      <c r="K56" s="252"/>
      <c r="L56" s="193"/>
      <c r="M56" s="190"/>
      <c r="N56" s="25" t="s">
        <v>145</v>
      </c>
      <c r="O56" s="20" t="str">
        <f>CONCATENATE(J13,T53,J14)</f>
        <v>Lawrence Cutter &amp; </v>
      </c>
      <c r="X56" s="25"/>
      <c r="Y56" s="20"/>
      <c r="Z56" s="20"/>
      <c r="AA56" s="20"/>
      <c r="AB56" s="20"/>
      <c r="AC56" s="20"/>
      <c r="AD56" s="20"/>
      <c r="AE56" s="20"/>
    </row>
    <row r="57" spans="5:31" ht="15.75" customHeight="1" thickBot="1">
      <c r="E57" s="255" t="s">
        <v>336</v>
      </c>
      <c r="F57" s="256" t="s">
        <v>349</v>
      </c>
      <c r="G57" s="252"/>
      <c r="H57" s="252"/>
      <c r="I57" s="252"/>
      <c r="J57" s="252"/>
      <c r="K57" s="252"/>
      <c r="L57" s="195"/>
      <c r="M57" s="194"/>
      <c r="N57" s="25" t="s">
        <v>146</v>
      </c>
      <c r="O57" s="25"/>
      <c r="P57" s="25"/>
      <c r="Q57" s="25"/>
      <c r="R57" s="20" t="str">
        <f>K13</f>
        <v>N/A</v>
      </c>
      <c r="X57" s="25"/>
      <c r="Y57" s="25"/>
      <c r="Z57" s="25"/>
      <c r="AA57" s="25"/>
      <c r="AB57" s="20"/>
      <c r="AC57" s="20"/>
      <c r="AD57" s="20"/>
      <c r="AE57" s="20"/>
    </row>
    <row r="58" spans="5:31" ht="12.75" customHeight="1">
      <c r="E58" s="199"/>
      <c r="F58" s="199"/>
      <c r="G58" s="199"/>
      <c r="H58" s="199"/>
      <c r="I58" s="199"/>
      <c r="J58" s="199"/>
      <c r="K58" s="199"/>
      <c r="L58" s="189"/>
      <c r="M58" s="196"/>
      <c r="N58" s="41"/>
      <c r="O58" s="41"/>
      <c r="P58" s="41"/>
      <c r="Q58" s="41"/>
      <c r="R58" s="41"/>
      <c r="S58" s="41"/>
      <c r="T58" s="42"/>
      <c r="U58" s="42"/>
      <c r="V58" s="42"/>
      <c r="X58" s="41"/>
      <c r="Y58" s="41"/>
      <c r="Z58" s="41"/>
      <c r="AA58" s="41"/>
      <c r="AB58" s="41"/>
      <c r="AC58" s="41"/>
      <c r="AD58" s="42"/>
      <c r="AE58" s="42"/>
    </row>
    <row r="59" spans="5:31" ht="13.5" thickBot="1">
      <c r="E59" s="230" t="s">
        <v>350</v>
      </c>
      <c r="F59" s="230" t="s">
        <v>394</v>
      </c>
      <c r="G59" s="234"/>
      <c r="H59" s="233" t="s">
        <v>104</v>
      </c>
      <c r="I59" s="233" t="s">
        <v>345</v>
      </c>
      <c r="J59" s="233" t="s">
        <v>23</v>
      </c>
      <c r="K59" s="233" t="s">
        <v>349</v>
      </c>
      <c r="L59" s="189"/>
      <c r="M59" s="196"/>
      <c r="N59" s="25" t="s">
        <v>147</v>
      </c>
      <c r="O59" s="25"/>
      <c r="P59" s="25"/>
      <c r="Q59" s="25"/>
      <c r="R59" s="25"/>
      <c r="S59" s="57" t="e">
        <f>#REF!+1</f>
        <v>#REF!</v>
      </c>
      <c r="U59" s="40">
        <v>0.3333333333333333</v>
      </c>
      <c r="X59" s="25"/>
      <c r="Y59" s="25"/>
      <c r="Z59" s="25"/>
      <c r="AA59" s="25"/>
      <c r="AB59" s="25"/>
      <c r="AC59" s="25"/>
      <c r="AD59" s="39"/>
      <c r="AE59" s="40"/>
    </row>
    <row r="60" spans="5:31" ht="12.75">
      <c r="E60" s="273" t="s">
        <v>109</v>
      </c>
      <c r="F60" s="274"/>
      <c r="G60" s="234"/>
      <c r="H60" s="236"/>
      <c r="I60" s="236" t="s">
        <v>395</v>
      </c>
      <c r="J60" s="236"/>
      <c r="K60" s="236"/>
      <c r="L60" s="189"/>
      <c r="M60" s="196"/>
      <c r="N60" s="25" t="str">
        <f>E18</f>
        <v>Rosary:  Luminous Mysteries</v>
      </c>
      <c r="O60" s="25"/>
      <c r="P60" s="25"/>
      <c r="Q60" s="25"/>
      <c r="R60" s="25"/>
      <c r="S60" s="25" t="s">
        <v>138</v>
      </c>
      <c r="T60" s="20">
        <f>J19</f>
        <v>0</v>
      </c>
      <c r="X60" s="25"/>
      <c r="Y60" s="25"/>
      <c r="Z60" s="25"/>
      <c r="AA60" s="25"/>
      <c r="AB60" s="25"/>
      <c r="AC60" s="25"/>
      <c r="AD60" s="20"/>
      <c r="AE60" s="20"/>
    </row>
    <row r="61" spans="5:31" ht="13.5" thickBot="1">
      <c r="E61" s="237" t="s">
        <v>361</v>
      </c>
      <c r="F61" s="238" t="s">
        <v>354</v>
      </c>
      <c r="G61" s="239"/>
      <c r="H61" s="239"/>
      <c r="I61" s="240"/>
      <c r="J61" s="233"/>
      <c r="K61" s="233"/>
      <c r="L61" s="189"/>
      <c r="M61" s="189"/>
      <c r="N61" s="25" t="s">
        <v>140</v>
      </c>
      <c r="O61" s="25"/>
      <c r="P61" s="25"/>
      <c r="R61" s="25"/>
      <c r="S61" s="25"/>
      <c r="X61" s="25"/>
      <c r="Y61" s="25"/>
      <c r="Z61" s="25"/>
      <c r="AA61" s="20"/>
      <c r="AB61" s="25"/>
      <c r="AC61" s="25"/>
      <c r="AD61" s="20"/>
      <c r="AE61" s="20"/>
    </row>
    <row r="62" spans="12:31" ht="12.75">
      <c r="L62" s="189"/>
      <c r="M62" s="189"/>
      <c r="N62" s="25" t="s">
        <v>242</v>
      </c>
      <c r="O62" s="20" t="str">
        <f>CONCATENATE(I17,T53,I18)</f>
        <v>Kyle O'Neil &amp; Sophie Riehle</v>
      </c>
      <c r="P62" s="25"/>
      <c r="Q62" s="25"/>
      <c r="R62" s="25"/>
      <c r="S62" s="25"/>
      <c r="X62" s="25"/>
      <c r="Y62" s="20"/>
      <c r="Z62" s="25"/>
      <c r="AA62" s="25"/>
      <c r="AB62" s="25"/>
      <c r="AC62" s="25"/>
      <c r="AD62" s="20"/>
      <c r="AE62" s="20"/>
    </row>
    <row r="63" spans="12:31" ht="12.75">
      <c r="L63" s="183"/>
      <c r="M63" s="120"/>
      <c r="N63" s="25" t="s">
        <v>243</v>
      </c>
      <c r="O63" s="20" t="str">
        <f>CONCATENATE(U53,H17,V53,H18)</f>
        <v>(L) Terri Redwine   (A) </v>
      </c>
      <c r="X63" s="25"/>
      <c r="Y63" s="20"/>
      <c r="Z63" s="20"/>
      <c r="AA63" s="20"/>
      <c r="AB63" s="20"/>
      <c r="AC63" s="20"/>
      <c r="AD63" s="20"/>
      <c r="AE63" s="20"/>
    </row>
    <row r="64" spans="12:31" ht="12.75">
      <c r="L64" s="173"/>
      <c r="N64" s="25" t="s">
        <v>244</v>
      </c>
      <c r="P64" s="20" t="str">
        <f>F17</f>
        <v>Cassie Hunger family</v>
      </c>
      <c r="X64" s="25"/>
      <c r="Y64" s="20"/>
      <c r="Z64" s="20"/>
      <c r="AA64" s="20"/>
      <c r="AB64" s="20"/>
      <c r="AC64" s="20"/>
      <c r="AD64" s="20"/>
      <c r="AE64" s="20"/>
    </row>
    <row r="65" spans="12:31" ht="18" customHeight="1">
      <c r="L65"/>
      <c r="N65" s="25" t="s">
        <v>245</v>
      </c>
      <c r="O65" s="20" t="str">
        <f>CONCATENATE(J17,T53,J18)</f>
        <v>Tony Lonneman &amp; </v>
      </c>
      <c r="X65" s="25"/>
      <c r="Y65" s="20"/>
      <c r="Z65" s="20"/>
      <c r="AA65" s="20"/>
      <c r="AB65" s="20"/>
      <c r="AC65" s="20"/>
      <c r="AD65" s="20"/>
      <c r="AE65" s="20"/>
    </row>
    <row r="66" spans="12:31" ht="12.75" customHeight="1">
      <c r="L66"/>
      <c r="N66" s="25" t="s">
        <v>246</v>
      </c>
      <c r="R66" s="20" t="str">
        <f>CONCATENATE(K17,$T$47,K18,$T$47,K19)</f>
        <v>N/A, , </v>
      </c>
      <c r="S66" s="85"/>
      <c r="T66" s="85"/>
      <c r="U66" s="85"/>
      <c r="X66" s="25"/>
      <c r="Y66" s="20"/>
      <c r="Z66" s="20"/>
      <c r="AA66" s="20"/>
      <c r="AB66" s="20"/>
      <c r="AC66" s="20"/>
      <c r="AD66" s="20"/>
      <c r="AE66" s="20"/>
    </row>
    <row r="67" spans="5:12" ht="12.75">
      <c r="E67" s="175"/>
      <c r="F67" s="176"/>
      <c r="G67" s="177"/>
      <c r="H67" s="177"/>
      <c r="I67" s="178"/>
      <c r="J67" s="179"/>
      <c r="K67" s="180"/>
      <c r="L67"/>
    </row>
    <row r="68" spans="5:15" ht="12.75">
      <c r="E68" s="14"/>
      <c r="J68" s="14"/>
      <c r="K68" s="14"/>
      <c r="N68" s="25" t="s">
        <v>145</v>
      </c>
      <c r="O68" s="20" t="e">
        <f>CONCATENATE(#REF!,$T$53,#REF!)</f>
        <v>#REF!</v>
      </c>
    </row>
    <row r="69" spans="5:18" ht="12.75">
      <c r="E69" s="14"/>
      <c r="F69" s="14"/>
      <c r="G69" s="14"/>
      <c r="H69" s="14"/>
      <c r="I69" s="14"/>
      <c r="J69" s="14"/>
      <c r="K69" s="14"/>
      <c r="N69" s="25" t="s">
        <v>146</v>
      </c>
      <c r="O69" s="25"/>
      <c r="P69" s="25"/>
      <c r="Q69" s="25"/>
      <c r="R69" s="20" t="e">
        <f>#REF!</f>
        <v>#REF!</v>
      </c>
    </row>
    <row r="70" spans="5:21" ht="12.75" customHeight="1">
      <c r="E70" s="14"/>
      <c r="F70" s="14"/>
      <c r="G70" s="14"/>
      <c r="H70" s="14"/>
      <c r="I70" s="14"/>
      <c r="J70" s="14"/>
      <c r="K70" s="14"/>
      <c r="N70" s="41"/>
      <c r="O70" s="41"/>
      <c r="P70" s="41"/>
      <c r="Q70" s="41"/>
      <c r="R70" s="41"/>
      <c r="S70" s="41"/>
      <c r="T70" s="42"/>
      <c r="U70" s="42"/>
    </row>
    <row r="71" spans="5:21" ht="12.75">
      <c r="E71" s="11"/>
      <c r="F71" s="11"/>
      <c r="G71" s="11"/>
      <c r="H71" s="11"/>
      <c r="I71" s="11"/>
      <c r="J71" s="11"/>
      <c r="K71" s="11"/>
      <c r="N71" s="25" t="s">
        <v>147</v>
      </c>
      <c r="O71" s="25"/>
      <c r="P71" s="25"/>
      <c r="Q71" s="25"/>
      <c r="R71" s="25"/>
      <c r="S71" s="57" t="e">
        <f>#REF!+1</f>
        <v>#REF!</v>
      </c>
      <c r="U71" s="40">
        <v>0.3333333333333333</v>
      </c>
    </row>
    <row r="72" spans="5:21" ht="12.75">
      <c r="E72" s="11"/>
      <c r="F72" s="11"/>
      <c r="G72" s="11"/>
      <c r="H72" s="197"/>
      <c r="I72" s="11"/>
      <c r="J72" s="11"/>
      <c r="K72" s="11"/>
      <c r="N72" s="25" t="e">
        <f>#REF!</f>
        <v>#REF!</v>
      </c>
      <c r="O72" s="25"/>
      <c r="P72" s="25"/>
      <c r="Q72" s="25"/>
      <c r="R72" s="25"/>
      <c r="S72" s="25" t="s">
        <v>138</v>
      </c>
      <c r="T72" s="55" t="e">
        <f>#REF!</f>
        <v>#REF!</v>
      </c>
      <c r="U72" s="87"/>
    </row>
    <row r="73" spans="5:19" ht="12.75">
      <c r="E73" s="11"/>
      <c r="F73" s="198"/>
      <c r="G73" s="11"/>
      <c r="H73" s="197"/>
      <c r="I73" s="11"/>
      <c r="J73" s="11"/>
      <c r="K73" s="11"/>
      <c r="N73" s="25" t="s">
        <v>140</v>
      </c>
      <c r="O73" s="25"/>
      <c r="P73" s="25"/>
      <c r="R73" s="25"/>
      <c r="S73" s="25"/>
    </row>
    <row r="74" spans="5:19" ht="12.75">
      <c r="E74" s="199"/>
      <c r="F74" s="199"/>
      <c r="G74" s="199"/>
      <c r="H74" s="199"/>
      <c r="I74" s="199"/>
      <c r="J74" s="199"/>
      <c r="K74" s="199"/>
      <c r="N74" s="25" t="s">
        <v>242</v>
      </c>
      <c r="O74" s="20" t="e">
        <f>CONCATENATE(#REF!,$T$53,#REF!)</f>
        <v>#REF!</v>
      </c>
      <c r="P74" s="25"/>
      <c r="Q74" s="25"/>
      <c r="R74" s="25"/>
      <c r="S74" s="25"/>
    </row>
    <row r="75" spans="5:15" ht="12.75">
      <c r="E75" s="186"/>
      <c r="F75" s="186"/>
      <c r="G75" s="200"/>
      <c r="H75" s="186"/>
      <c r="I75" s="186"/>
      <c r="J75" s="186"/>
      <c r="K75" s="186"/>
      <c r="N75" s="25" t="s">
        <v>243</v>
      </c>
      <c r="O75" s="20" t="e">
        <f>CONCATENATE($U$53,#REF!,$V$53,#REF!)</f>
        <v>#REF!</v>
      </c>
    </row>
    <row r="76" spans="5:16" ht="12.75">
      <c r="E76" s="201"/>
      <c r="F76" s="202"/>
      <c r="G76" s="200"/>
      <c r="H76" s="203"/>
      <c r="I76" s="204"/>
      <c r="J76" s="204"/>
      <c r="K76" s="204"/>
      <c r="N76" s="25" t="s">
        <v>244</v>
      </c>
      <c r="P76" s="20" t="e">
        <f>#REF!</f>
        <v>#REF!</v>
      </c>
    </row>
    <row r="77" spans="5:15" ht="12.75">
      <c r="E77" s="205"/>
      <c r="F77" s="206"/>
      <c r="G77" s="184"/>
      <c r="H77" s="207"/>
      <c r="I77" s="185"/>
      <c r="J77" s="186"/>
      <c r="K77" s="186"/>
      <c r="N77" s="25" t="s">
        <v>245</v>
      </c>
      <c r="O77" s="20" t="e">
        <f>CONCATENATE(#REF!,$T$53,#REF!)</f>
        <v>#REF!</v>
      </c>
    </row>
    <row r="78" spans="5:21" ht="12.75" customHeight="1">
      <c r="E78" s="175"/>
      <c r="F78" s="176"/>
      <c r="G78" s="177"/>
      <c r="H78" s="177"/>
      <c r="I78" s="178"/>
      <c r="J78" s="179"/>
      <c r="K78" s="179"/>
      <c r="N78" s="25" t="s">
        <v>246</v>
      </c>
      <c r="R78" s="20" t="e">
        <f>CONCATENATE(#REF!,$T$47,#REF!,$T$47,#REF!)</f>
        <v>#REF!</v>
      </c>
      <c r="S78" s="85"/>
      <c r="T78" s="85"/>
      <c r="U78" s="85"/>
    </row>
    <row r="79" spans="5:11" ht="12.75">
      <c r="E79" s="208"/>
      <c r="F79" s="209"/>
      <c r="G79" s="9"/>
      <c r="H79" s="9"/>
      <c r="I79" s="210"/>
      <c r="J79" s="11"/>
      <c r="K79" s="11"/>
    </row>
    <row r="80" spans="5:21" ht="12.75">
      <c r="E80" s="211"/>
      <c r="F80" s="212"/>
      <c r="G80" s="9"/>
      <c r="H80" s="213"/>
      <c r="I80" s="210"/>
      <c r="J80" s="11"/>
      <c r="K80" s="11"/>
      <c r="N80" s="25" t="s">
        <v>137</v>
      </c>
      <c r="O80" s="25"/>
      <c r="P80" s="25"/>
      <c r="Q80" s="25"/>
      <c r="R80" s="25"/>
      <c r="S80" s="57" t="e">
        <f>#REF!+7</f>
        <v>#REF!</v>
      </c>
      <c r="U80" s="40">
        <v>0.7083333333333334</v>
      </c>
    </row>
    <row r="81" spans="5:21" ht="12.75">
      <c r="E81" s="211"/>
      <c r="F81" s="198"/>
      <c r="G81" s="120"/>
      <c r="H81" s="197"/>
      <c r="I81" s="210"/>
      <c r="J81" s="11"/>
      <c r="K81" s="11"/>
      <c r="N81" s="25" t="str">
        <f>E30</f>
        <v>Leader - 8:05am:</v>
      </c>
      <c r="O81" s="25"/>
      <c r="P81" s="25"/>
      <c r="Q81" s="25"/>
      <c r="R81" s="25"/>
      <c r="S81" s="25" t="s">
        <v>139</v>
      </c>
      <c r="T81" s="55">
        <f>H31</f>
        <v>0</v>
      </c>
      <c r="U81" s="87"/>
    </row>
    <row r="82" spans="14:19" ht="12.75">
      <c r="N82" s="25" t="s">
        <v>140</v>
      </c>
      <c r="O82" s="25"/>
      <c r="P82" s="25"/>
      <c r="Q82" s="25"/>
      <c r="R82" s="25"/>
      <c r="S82" s="25"/>
    </row>
    <row r="83" spans="14:18" ht="12.75">
      <c r="N83" s="25" t="s">
        <v>142</v>
      </c>
      <c r="O83" s="20" t="str">
        <f>CONCATENATE(I27,$T$53,I28)</f>
        <v> &amp; Zack Hartman</v>
      </c>
      <c r="P83" s="25"/>
      <c r="Q83" s="25"/>
      <c r="R83" s="25"/>
    </row>
    <row r="84" spans="14:15" ht="12.75">
      <c r="N84" s="25" t="s">
        <v>143</v>
      </c>
      <c r="O84" s="20">
        <f>H27</f>
        <v>0</v>
      </c>
    </row>
    <row r="85" spans="14:16" ht="12.75">
      <c r="N85" s="25" t="s">
        <v>144</v>
      </c>
      <c r="O85" s="25"/>
      <c r="P85" s="20">
        <f>F27</f>
        <v>0</v>
      </c>
    </row>
    <row r="86" spans="14:15" ht="12.75">
      <c r="N86" s="25" t="s">
        <v>145</v>
      </c>
      <c r="O86" s="20" t="str">
        <f>CONCATENATE(J27,$T$53,J28)</f>
        <v> &amp; Paul Bruner</v>
      </c>
    </row>
    <row r="87" spans="14:18" ht="12.75">
      <c r="N87" s="25" t="s">
        <v>146</v>
      </c>
      <c r="O87" s="25"/>
      <c r="P87" s="25"/>
      <c r="Q87" s="25"/>
      <c r="R87" s="20">
        <f>K27</f>
        <v>0</v>
      </c>
    </row>
    <row r="88" spans="14:21" ht="18.75">
      <c r="N88" s="41"/>
      <c r="O88" s="41"/>
      <c r="P88" s="41"/>
      <c r="Q88" s="41"/>
      <c r="R88" s="41"/>
      <c r="S88" s="41"/>
      <c r="T88" s="42"/>
      <c r="U88" s="42"/>
    </row>
    <row r="89" spans="14:21" ht="12.75">
      <c r="N89" s="25" t="s">
        <v>147</v>
      </c>
      <c r="O89" s="25"/>
      <c r="P89" s="25"/>
      <c r="Q89" s="25"/>
      <c r="R89" s="25"/>
      <c r="S89" s="57" t="e">
        <f>S80+1</f>
        <v>#REF!</v>
      </c>
      <c r="U89" s="40">
        <v>0.3333333333333333</v>
      </c>
    </row>
    <row r="90" spans="14:21" ht="12.75">
      <c r="N90" s="25" t="str">
        <f>E30</f>
        <v>Leader - 8:05am:</v>
      </c>
      <c r="O90" s="25"/>
      <c r="P90" s="25"/>
      <c r="Q90" s="25"/>
      <c r="R90" s="25"/>
      <c r="S90" s="25" t="s">
        <v>138</v>
      </c>
      <c r="T90" s="20" t="s">
        <v>78</v>
      </c>
      <c r="U90" s="87"/>
    </row>
    <row r="91" spans="14:19" ht="12.75">
      <c r="N91" s="25" t="s">
        <v>140</v>
      </c>
      <c r="O91" s="25"/>
      <c r="P91" s="25"/>
      <c r="R91" s="25"/>
      <c r="S91" s="25"/>
    </row>
    <row r="92" spans="14:19" ht="12.75">
      <c r="N92" s="25" t="s">
        <v>242</v>
      </c>
      <c r="O92" s="20" t="str">
        <f>CONCATENATE(I29,$T$53,I30)</f>
        <v>Will Wheeler &amp; </v>
      </c>
      <c r="P92" s="25"/>
      <c r="Q92" s="25"/>
      <c r="R92" s="25"/>
      <c r="S92" s="25"/>
    </row>
    <row r="93" spans="14:15" ht="12.75">
      <c r="N93" s="25" t="s">
        <v>243</v>
      </c>
      <c r="O93" s="20" t="str">
        <f>CONCATENATE($U$53,H29,$V$53,H30)</f>
        <v>(L)    (A) </v>
      </c>
    </row>
    <row r="94" spans="14:16" ht="12.75">
      <c r="N94" s="25" t="s">
        <v>244</v>
      </c>
      <c r="P94" s="20">
        <f>F29</f>
        <v>0</v>
      </c>
    </row>
    <row r="95" spans="14:15" ht="12.75">
      <c r="N95" s="25" t="s">
        <v>245</v>
      </c>
      <c r="O95" s="20" t="str">
        <f>CONCATENATE(J29,$T$53,J30)</f>
        <v> &amp; </v>
      </c>
    </row>
    <row r="96" spans="14:21" ht="12.75" customHeight="1">
      <c r="N96" s="25" t="s">
        <v>246</v>
      </c>
      <c r="R96" s="20" t="str">
        <f>CONCATENATE(K29,$T$47,K30,$T$47,K31)</f>
        <v>, , </v>
      </c>
      <c r="S96" s="85"/>
      <c r="T96" s="85"/>
      <c r="U96" s="85"/>
    </row>
    <row r="97" spans="14:19" ht="12.75">
      <c r="N97" s="25"/>
      <c r="O97" s="25"/>
      <c r="P97" s="25"/>
      <c r="Q97" s="25"/>
      <c r="R97" s="25"/>
      <c r="S97" s="25"/>
    </row>
    <row r="98" spans="13:21" ht="12.75">
      <c r="M98" s="118" t="s">
        <v>150</v>
      </c>
      <c r="N98" s="25" t="s">
        <v>137</v>
      </c>
      <c r="O98" s="25"/>
      <c r="P98" s="25"/>
      <c r="Q98" s="25"/>
      <c r="R98" s="25"/>
      <c r="S98" s="57" t="e">
        <f>S80+7</f>
        <v>#REF!</v>
      </c>
      <c r="U98" s="40">
        <v>0.7083333333333334</v>
      </c>
    </row>
    <row r="99" spans="14:21" ht="12.75">
      <c r="N99" s="25" t="e">
        <f>#REF!</f>
        <v>#REF!</v>
      </c>
      <c r="O99" s="25"/>
      <c r="P99" s="25"/>
      <c r="Q99" s="25"/>
      <c r="R99" s="25"/>
      <c r="S99" s="25" t="s">
        <v>139</v>
      </c>
      <c r="T99" s="55" t="e">
        <f>#REF!</f>
        <v>#REF!</v>
      </c>
      <c r="U99" s="87"/>
    </row>
    <row r="100" spans="14:19" ht="12.75">
      <c r="N100" s="25" t="s">
        <v>140</v>
      </c>
      <c r="O100" s="25"/>
      <c r="P100" s="25"/>
      <c r="Q100" s="25"/>
      <c r="R100" s="25"/>
      <c r="S100" s="25"/>
    </row>
    <row r="101" spans="14:18" ht="12.75">
      <c r="N101" s="25" t="s">
        <v>142</v>
      </c>
      <c r="O101" s="20" t="e">
        <f>CONCATENATE(#REF!,$T$53,#REF!)</f>
        <v>#REF!</v>
      </c>
      <c r="P101" s="25"/>
      <c r="Q101" s="25"/>
      <c r="R101" s="25"/>
    </row>
    <row r="102" spans="14:15" ht="12.75">
      <c r="N102" s="25" t="s">
        <v>143</v>
      </c>
      <c r="O102" s="20" t="e">
        <f>#REF!</f>
        <v>#REF!</v>
      </c>
    </row>
    <row r="103" spans="14:16" ht="12.75">
      <c r="N103" s="25" t="s">
        <v>144</v>
      </c>
      <c r="O103" s="25"/>
      <c r="P103" s="20" t="e">
        <f>#REF!</f>
        <v>#REF!</v>
      </c>
    </row>
    <row r="104" spans="14:15" ht="12.75">
      <c r="N104" s="25" t="s">
        <v>145</v>
      </c>
      <c r="O104" s="20" t="e">
        <f>CONCATENATE(#REF!,$T$53,#REF!)</f>
        <v>#REF!</v>
      </c>
    </row>
    <row r="105" spans="14:18" ht="12.75">
      <c r="N105" s="25" t="s">
        <v>146</v>
      </c>
      <c r="O105" s="25"/>
      <c r="P105" s="25"/>
      <c r="Q105" s="25"/>
      <c r="R105" s="20" t="e">
        <f>#REF!</f>
        <v>#REF!</v>
      </c>
    </row>
    <row r="106" spans="14:21" ht="12.75" customHeight="1">
      <c r="N106" s="41"/>
      <c r="O106" s="41"/>
      <c r="P106" s="41"/>
      <c r="Q106" s="41"/>
      <c r="R106" s="41"/>
      <c r="S106" s="41"/>
      <c r="T106" s="42"/>
      <c r="U106" s="42"/>
    </row>
    <row r="107" spans="14:21" ht="12.75">
      <c r="N107" s="25" t="s">
        <v>147</v>
      </c>
      <c r="O107" s="25"/>
      <c r="P107" s="25"/>
      <c r="Q107" s="25"/>
      <c r="R107" s="25"/>
      <c r="S107" s="57" t="e">
        <f>S98+1</f>
        <v>#REF!</v>
      </c>
      <c r="U107" s="40">
        <v>0.3333333333333333</v>
      </c>
    </row>
    <row r="108" spans="14:21" ht="12.75">
      <c r="N108" s="25" t="e">
        <f>#REF!</f>
        <v>#REF!</v>
      </c>
      <c r="O108" s="25"/>
      <c r="P108" s="25"/>
      <c r="Q108" s="25"/>
      <c r="R108" s="25"/>
      <c r="S108" s="25" t="s">
        <v>138</v>
      </c>
      <c r="T108" s="55" t="e">
        <f>#REF!</f>
        <v>#REF!</v>
      </c>
      <c r="U108" s="87"/>
    </row>
    <row r="109" spans="14:19" ht="12.75">
      <c r="N109" s="25" t="s">
        <v>140</v>
      </c>
      <c r="O109" s="25"/>
      <c r="P109" s="25"/>
      <c r="R109" s="25"/>
      <c r="S109" s="25"/>
    </row>
    <row r="110" spans="14:19" ht="12.75">
      <c r="N110" s="25" t="s">
        <v>242</v>
      </c>
      <c r="O110" s="20" t="e">
        <f>CONCATENATE(#REF!,$T$53,#REF!)</f>
        <v>#REF!</v>
      </c>
      <c r="P110" s="25"/>
      <c r="Q110" s="25"/>
      <c r="R110" s="25"/>
      <c r="S110" s="25"/>
    </row>
    <row r="111" spans="14:15" ht="12.75">
      <c r="N111" s="25" t="s">
        <v>243</v>
      </c>
      <c r="O111" s="20" t="e">
        <f>CONCATENATE($U$53,#REF!,$V$53,#REF!)</f>
        <v>#REF!</v>
      </c>
    </row>
    <row r="112" spans="14:16" ht="12.75">
      <c r="N112" s="25" t="s">
        <v>244</v>
      </c>
      <c r="P112" s="20" t="e">
        <f>#REF!</f>
        <v>#REF!</v>
      </c>
    </row>
    <row r="113" spans="14:15" ht="12.75">
      <c r="N113" s="25" t="s">
        <v>245</v>
      </c>
      <c r="O113" s="20" t="e">
        <f>CONCATENATE(#REF!,$T$53,#REF!)</f>
        <v>#REF!</v>
      </c>
    </row>
    <row r="114" spans="14:21" ht="12.75" customHeight="1">
      <c r="N114" s="25" t="s">
        <v>246</v>
      </c>
      <c r="R114" s="20" t="e">
        <f>CONCATENATE(#REF!,$T$47,#REF!,$T$47,#REF!)</f>
        <v>#REF!</v>
      </c>
      <c r="S114" s="85"/>
      <c r="T114" s="85"/>
      <c r="U114" s="85"/>
    </row>
    <row r="115" ht="12.75">
      <c r="N115" s="25"/>
    </row>
    <row r="116" spans="13:21" ht="12.75">
      <c r="M116" s="118" t="s">
        <v>149</v>
      </c>
      <c r="N116" s="25" t="s">
        <v>137</v>
      </c>
      <c r="O116" s="25"/>
      <c r="P116" s="25"/>
      <c r="Q116" s="25"/>
      <c r="R116" s="25"/>
      <c r="S116" s="57" t="e">
        <f>S98+7</f>
        <v>#REF!</v>
      </c>
      <c r="U116" s="40">
        <v>0.7083333333333334</v>
      </c>
    </row>
    <row r="117" spans="14:21" ht="12.75">
      <c r="N117" s="25" t="e">
        <f>#REF!</f>
        <v>#REF!</v>
      </c>
      <c r="O117" s="25"/>
      <c r="P117" s="25"/>
      <c r="Q117" s="25"/>
      <c r="R117" s="25"/>
      <c r="S117" s="25" t="s">
        <v>139</v>
      </c>
      <c r="T117" s="74" t="e">
        <f>#REF!</f>
        <v>#REF!</v>
      </c>
      <c r="U117" s="87"/>
    </row>
    <row r="118" spans="14:19" ht="12.75">
      <c r="N118" s="25" t="s">
        <v>140</v>
      </c>
      <c r="O118" s="25"/>
      <c r="P118" s="25"/>
      <c r="Q118" s="25"/>
      <c r="R118" s="25"/>
      <c r="S118" s="25"/>
    </row>
    <row r="119" spans="14:18" ht="12.75">
      <c r="N119" s="25" t="s">
        <v>142</v>
      </c>
      <c r="O119" s="20" t="e">
        <f>CONCATENATE(#REF!,$T$53,#REF!)</f>
        <v>#REF!</v>
      </c>
      <c r="P119" s="25"/>
      <c r="Q119" s="25"/>
      <c r="R119" s="25"/>
    </row>
    <row r="120" spans="14:15" ht="12.75">
      <c r="N120" s="25" t="s">
        <v>143</v>
      </c>
      <c r="O120" s="20" t="e">
        <f>#REF!</f>
        <v>#REF!</v>
      </c>
    </row>
    <row r="121" spans="14:16" ht="12.75">
      <c r="N121" s="25" t="s">
        <v>144</v>
      </c>
      <c r="O121" s="25"/>
      <c r="P121" s="20" t="e">
        <f>#REF!</f>
        <v>#REF!</v>
      </c>
    </row>
    <row r="122" spans="14:15" ht="12.75">
      <c r="N122" s="25" t="s">
        <v>145</v>
      </c>
      <c r="O122" s="20" t="e">
        <f>CONCATENATE(#REF!,$T$53,#REF!)</f>
        <v>#REF!</v>
      </c>
    </row>
    <row r="123" spans="14:18" ht="12.75">
      <c r="N123" s="25" t="s">
        <v>146</v>
      </c>
      <c r="O123" s="25"/>
      <c r="P123" s="25"/>
      <c r="Q123" s="25"/>
      <c r="R123" s="20" t="e">
        <f>#REF!</f>
        <v>#REF!</v>
      </c>
    </row>
    <row r="124" spans="14:21" ht="12.75" customHeight="1">
      <c r="N124" s="41"/>
      <c r="O124" s="41"/>
      <c r="P124" s="41"/>
      <c r="Q124" s="41"/>
      <c r="R124" s="41"/>
      <c r="S124" s="41"/>
      <c r="T124" s="42"/>
      <c r="U124" s="42"/>
    </row>
    <row r="125" spans="14:21" ht="12.75">
      <c r="N125" s="25" t="s">
        <v>147</v>
      </c>
      <c r="O125" s="25"/>
      <c r="P125" s="25"/>
      <c r="Q125" s="25"/>
      <c r="R125" s="25"/>
      <c r="S125" s="57" t="e">
        <f>S116+1</f>
        <v>#REF!</v>
      </c>
      <c r="U125" s="40">
        <v>0.3333333333333333</v>
      </c>
    </row>
    <row r="126" spans="14:21" ht="12.75">
      <c r="N126" s="25" t="e">
        <f>#REF!</f>
        <v>#REF!</v>
      </c>
      <c r="O126" s="25"/>
      <c r="P126" s="25"/>
      <c r="Q126" s="25"/>
      <c r="R126" s="25"/>
      <c r="S126" s="25" t="s">
        <v>138</v>
      </c>
      <c r="T126" s="74" t="e">
        <f>#REF!</f>
        <v>#REF!</v>
      </c>
      <c r="U126" s="87"/>
    </row>
    <row r="127" spans="14:19" ht="12.75">
      <c r="N127" s="25" t="s">
        <v>140</v>
      </c>
      <c r="O127" s="25"/>
      <c r="P127" s="25"/>
      <c r="R127" s="25"/>
      <c r="S127" s="25"/>
    </row>
    <row r="128" spans="14:19" ht="12.75">
      <c r="N128" s="25" t="s">
        <v>242</v>
      </c>
      <c r="O128" s="20" t="e">
        <f>CONCATENATE(#REF!,$T$53,#REF!)</f>
        <v>#REF!</v>
      </c>
      <c r="P128" s="25"/>
      <c r="Q128" s="25"/>
      <c r="R128" s="25"/>
      <c r="S128" s="25"/>
    </row>
    <row r="129" spans="14:15" ht="12.75">
      <c r="N129" s="25" t="s">
        <v>243</v>
      </c>
      <c r="O129" s="20" t="e">
        <f>CONCATENATE($U$53,#REF!,$V$53,#REF!)</f>
        <v>#REF!</v>
      </c>
    </row>
    <row r="130" spans="14:16" ht="12.75">
      <c r="N130" s="25" t="s">
        <v>244</v>
      </c>
      <c r="P130" s="20" t="e">
        <f>#REF!</f>
        <v>#REF!</v>
      </c>
    </row>
    <row r="131" spans="14:15" ht="12.75">
      <c r="N131" s="25" t="s">
        <v>245</v>
      </c>
      <c r="O131" s="20" t="e">
        <f>CONCATENATE(#REF!,$T$53,#REF!)</f>
        <v>#REF!</v>
      </c>
    </row>
    <row r="132" spans="14:21" ht="12.75" customHeight="1">
      <c r="N132" s="25" t="s">
        <v>246</v>
      </c>
      <c r="R132" s="20" t="e">
        <f>CONCATENATE(#REF!,$T$47,#REF!,$T$47,#REF!)</f>
        <v>#REF!</v>
      </c>
      <c r="S132" s="85"/>
      <c r="T132" s="85"/>
      <c r="U132" s="85"/>
    </row>
  </sheetData>
  <sheetProtection/>
  <mergeCells count="6">
    <mergeCell ref="N54:Q54"/>
    <mergeCell ref="E18:F18"/>
    <mergeCell ref="E29:F29"/>
    <mergeCell ref="E39:F39"/>
    <mergeCell ref="E49:F49"/>
    <mergeCell ref="E60:F60"/>
  </mergeCells>
  <printOptions/>
  <pageMargins left="0.25" right="0" top="0.25" bottom="0.5" header="0.3" footer="0.3"/>
  <pageSetup horizontalDpi="600" verticalDpi="600" orientation="landscape" r:id="rId2"/>
  <rowBreaks count="2" manualBreakCount="2">
    <brk id="41" max="255" man="1"/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SDCSC</dc:creator>
  <cp:keywords/>
  <dc:description/>
  <cp:lastModifiedBy>Liz Lattire</cp:lastModifiedBy>
  <cp:lastPrinted>2022-12-29T14:10:38Z</cp:lastPrinted>
  <dcterms:created xsi:type="dcterms:W3CDTF">2002-12-16T22:27:42Z</dcterms:created>
  <dcterms:modified xsi:type="dcterms:W3CDTF">2022-12-29T14:11:18Z</dcterms:modified>
  <cp:category/>
  <cp:version/>
  <cp:contentType/>
  <cp:contentStatus/>
</cp:coreProperties>
</file>