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tbc-dc1\redirect$\editor\Documents\Website\2021\"/>
    </mc:Choice>
  </mc:AlternateContent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D15" i="1"/>
  <c r="D17" i="1" s="1"/>
  <c r="C15" i="1"/>
  <c r="E15" i="1" s="1"/>
  <c r="E14" i="1"/>
  <c r="E13" i="1"/>
  <c r="C17" i="1" l="1"/>
  <c r="E24" i="1"/>
  <c r="E21" i="1"/>
  <c r="E23" i="1"/>
  <c r="C25" i="1"/>
  <c r="D25" i="1"/>
  <c r="D27" i="1" s="1"/>
  <c r="E20" i="1"/>
  <c r="E22" i="1"/>
  <c r="C27" i="1" l="1"/>
  <c r="E17" i="1"/>
  <c r="E25" i="1"/>
  <c r="E27" i="1" l="1"/>
</calcChain>
</file>

<file path=xl/sharedStrings.xml><?xml version="1.0" encoding="utf-8"?>
<sst xmlns="http://schemas.openxmlformats.org/spreadsheetml/2006/main" count="33" uniqueCount="32">
  <si>
    <t xml:space="preserve">     Actual</t>
  </si>
  <si>
    <t xml:space="preserve">     Planned</t>
  </si>
  <si>
    <t>Change</t>
  </si>
  <si>
    <t>WeShare</t>
  </si>
  <si>
    <t>Non-WeShare</t>
  </si>
  <si>
    <t>Rel. Ed.</t>
  </si>
  <si>
    <t>All Other</t>
  </si>
  <si>
    <t>Expenses:</t>
  </si>
  <si>
    <t>Salaries</t>
  </si>
  <si>
    <t>Health</t>
  </si>
  <si>
    <t>Pay Tax</t>
  </si>
  <si>
    <t>Pension</t>
  </si>
  <si>
    <t>Dept. Costs</t>
  </si>
  <si>
    <t>Total Expense</t>
  </si>
  <si>
    <t>Saint Bernard of Clairvaux</t>
  </si>
  <si>
    <t>Total Revenue</t>
  </si>
  <si>
    <t>Revenues:</t>
  </si>
  <si>
    <t>Contribution:</t>
  </si>
  <si>
    <t>Notes/Comments:</t>
  </si>
  <si>
    <t xml:space="preserve">  3.  Increased participation in WeShare (electronic giving) positively impacted</t>
  </si>
  <si>
    <t xml:space="preserve">        decrease in expenses versus plan.</t>
  </si>
  <si>
    <t xml:space="preserve">response to the recent Increased Giving Campaign; increased WeShare </t>
  </si>
  <si>
    <t xml:space="preserve">participation; and continued expense management.  Details are below: </t>
  </si>
  <si>
    <t>Third Quarter Financial Review</t>
  </si>
  <si>
    <t>Jul-Mar (YTD)</t>
  </si>
  <si>
    <t xml:space="preserve">Year to Date Third Quarter financial results continued to be positive, driven by positive </t>
  </si>
  <si>
    <r>
      <t xml:space="preserve">   </t>
    </r>
    <r>
      <rPr>
        <sz val="14"/>
        <color theme="1"/>
        <rFont val="Arial"/>
        <family val="2"/>
      </rPr>
      <t>2.  Third Quarter Year to Date Revenue Results were 6.1% above plan.</t>
    </r>
  </si>
  <si>
    <r>
      <t xml:space="preserve">   </t>
    </r>
    <r>
      <rPr>
        <sz val="14"/>
        <color theme="1"/>
        <rFont val="Arial"/>
        <family val="2"/>
      </rPr>
      <t>1.  Total end of Third Quarter Contribution was positive, $78.2K better than plan.</t>
    </r>
  </si>
  <si>
    <t xml:space="preserve">       Revenue Results; number of Users increased 19% year over year and</t>
  </si>
  <si>
    <t xml:space="preserve">       Revenue was up 12% over plan.</t>
  </si>
  <si>
    <t xml:space="preserve">   4.  Continued focus on expense control by all Departments has resulted in a 2.7%</t>
  </si>
  <si>
    <t>7/1/2020 - 3/31/2021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</si>
</sst>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3" fontId="5" fillId="0" borderId="0" xfId="0" applyNumberFormat="1" applyFont="1"/>
    <xf numFmtId="0" fontId="1" fillId="0" borderId="0" xfId="0" applyFont="1" applyAlignment="1">
      <alignment horizontal="left" indent="1"/>
    </xf>
    <xf numFmtId="3" fontId="3" fillId="0" borderId="0" xfId="0" applyNumberFormat="1" applyFont="1"/>
    <xf numFmtId="3" fontId="5" fillId="0" borderId="2" xfId="0" applyNumberFormat="1" applyFont="1" applyBorder="1"/>
    <xf numFmtId="0" fontId="4" fillId="0" borderId="0" xfId="0" applyFont="1" applyAlignment="1"/>
    <xf numFmtId="3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0" xfId="0" applyFont="1" applyFill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INetCache/Content.Outlook/R6LU9ZJV/Monthly%20Budgets%20-%20Mar%202021%20incl%20Exec%20Sum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me"/>
      <sheetName val="Maint"/>
      <sheetName val="Liturgy"/>
      <sheetName val="Music"/>
      <sheetName val="ParOff"/>
      <sheetName val="RelEd"/>
      <sheetName val="School"/>
      <sheetName val="Ymin"/>
      <sheetName val="Total"/>
      <sheetName val="ExecSumm"/>
    </sheetNames>
    <sheetDataSet>
      <sheetData sheetId="0"/>
      <sheetData sheetId="1"/>
      <sheetData sheetId="2"/>
      <sheetData sheetId="3"/>
      <sheetData sheetId="4"/>
      <sheetData sheetId="5">
        <row r="7">
          <cell r="B7">
            <v>0</v>
          </cell>
          <cell r="C7">
            <v>15000</v>
          </cell>
          <cell r="D7">
            <v>45000</v>
          </cell>
          <cell r="E7">
            <v>5500</v>
          </cell>
          <cell r="F7">
            <v>0</v>
          </cell>
          <cell r="G7">
            <v>1000</v>
          </cell>
          <cell r="H7">
            <v>250</v>
          </cell>
          <cell r="I7">
            <v>250</v>
          </cell>
          <cell r="J7">
            <v>1500</v>
          </cell>
        </row>
        <row r="32">
          <cell r="N32">
            <v>64450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I8" sqref="I8"/>
    </sheetView>
  </sheetViews>
  <sheetFormatPr defaultRowHeight="15" x14ac:dyDescent="0.25"/>
  <cols>
    <col min="2" max="5" width="20" customWidth="1"/>
    <col min="6" max="6" width="13.85546875" customWidth="1"/>
  </cols>
  <sheetData>
    <row r="1" spans="1:6" ht="22.15" customHeight="1" x14ac:dyDescent="0.3">
      <c r="A1" s="21" t="s">
        <v>14</v>
      </c>
      <c r="B1" s="21"/>
      <c r="C1" s="21"/>
      <c r="D1" s="21"/>
      <c r="E1" s="21"/>
      <c r="F1" s="21"/>
    </row>
    <row r="2" spans="1:6" ht="22.15" customHeight="1" x14ac:dyDescent="0.3">
      <c r="A2" s="21" t="s">
        <v>23</v>
      </c>
      <c r="B2" s="21"/>
      <c r="C2" s="21"/>
      <c r="D2" s="21"/>
      <c r="E2" s="21"/>
      <c r="F2" s="21"/>
    </row>
    <row r="3" spans="1:6" ht="22.15" customHeight="1" x14ac:dyDescent="0.3">
      <c r="A3" s="21" t="s">
        <v>31</v>
      </c>
      <c r="B3" s="21"/>
      <c r="C3" s="21"/>
      <c r="D3" s="21"/>
      <c r="E3" s="21"/>
      <c r="F3" s="22"/>
    </row>
    <row r="4" spans="1:6" ht="22.15" customHeight="1" x14ac:dyDescent="0.3">
      <c r="A4" s="13"/>
      <c r="B4" s="13"/>
      <c r="C4" s="13"/>
      <c r="D4" s="13"/>
      <c r="E4" s="13"/>
      <c r="F4" s="14"/>
    </row>
    <row r="5" spans="1:6" ht="22.15" customHeight="1" x14ac:dyDescent="0.3">
      <c r="A5" s="13"/>
      <c r="B5" s="18" t="s">
        <v>25</v>
      </c>
      <c r="C5" s="18"/>
      <c r="D5" s="18"/>
      <c r="E5" s="18"/>
      <c r="F5" s="18"/>
    </row>
    <row r="6" spans="1:6" ht="22.15" customHeight="1" x14ac:dyDescent="0.3">
      <c r="B6" s="18" t="s">
        <v>21</v>
      </c>
      <c r="C6" s="18"/>
      <c r="D6" s="18"/>
      <c r="E6" s="18"/>
      <c r="F6" s="18"/>
    </row>
    <row r="7" spans="1:6" ht="22.15" customHeight="1" x14ac:dyDescent="0.3">
      <c r="B7" s="18" t="s">
        <v>22</v>
      </c>
      <c r="C7" s="18"/>
      <c r="D7" s="18"/>
      <c r="E7" s="18"/>
      <c r="F7" s="18"/>
    </row>
    <row r="8" spans="1:6" ht="22.15" customHeight="1" x14ac:dyDescent="0.25"/>
    <row r="9" spans="1:6" ht="22.15" customHeight="1" x14ac:dyDescent="0.25">
      <c r="B9" s="1"/>
      <c r="C9" s="15" t="s">
        <v>0</v>
      </c>
      <c r="D9" s="15" t="s">
        <v>1</v>
      </c>
      <c r="E9" s="15" t="s">
        <v>2</v>
      </c>
    </row>
    <row r="10" spans="1:6" ht="22.15" customHeight="1" x14ac:dyDescent="0.3">
      <c r="B10" s="1"/>
      <c r="C10" s="2" t="s">
        <v>24</v>
      </c>
      <c r="D10" s="2" t="s">
        <v>24</v>
      </c>
      <c r="E10" s="3"/>
    </row>
    <row r="11" spans="1:6" ht="22.15" customHeight="1" x14ac:dyDescent="0.3">
      <c r="B11" s="1"/>
      <c r="C11" s="3"/>
      <c r="D11" s="3"/>
      <c r="E11" s="3"/>
    </row>
    <row r="12" spans="1:6" ht="22.15" customHeight="1" x14ac:dyDescent="0.3">
      <c r="B12" s="4" t="s">
        <v>16</v>
      </c>
      <c r="C12" s="5"/>
      <c r="D12" s="5"/>
      <c r="E12" s="5"/>
    </row>
    <row r="13" spans="1:6" ht="22.15" customHeight="1" x14ac:dyDescent="0.3">
      <c r="B13" s="6" t="s">
        <v>3</v>
      </c>
      <c r="C13" s="7">
        <v>410378</v>
      </c>
      <c r="D13" s="7">
        <v>367800</v>
      </c>
      <c r="E13" s="7">
        <f>C13-D13</f>
        <v>42578</v>
      </c>
    </row>
    <row r="14" spans="1:6" ht="22.15" customHeight="1" x14ac:dyDescent="0.3">
      <c r="B14" s="6" t="s">
        <v>4</v>
      </c>
      <c r="C14" s="7">
        <v>360892</v>
      </c>
      <c r="D14" s="7">
        <v>348500</v>
      </c>
      <c r="E14" s="7">
        <f t="shared" ref="E14:E15" si="0">C14-D14</f>
        <v>12392</v>
      </c>
    </row>
    <row r="15" spans="1:6" ht="22.15" customHeight="1" x14ac:dyDescent="0.3">
      <c r="B15" s="6" t="s">
        <v>5</v>
      </c>
      <c r="C15" s="7">
        <f>[1]RelEd!N32</f>
        <v>64450</v>
      </c>
      <c r="D15" s="7">
        <f>SUM([1]RelEd!B7:J7)</f>
        <v>68500</v>
      </c>
      <c r="E15" s="7">
        <f t="shared" si="0"/>
        <v>-4050</v>
      </c>
    </row>
    <row r="16" spans="1:6" ht="22.15" customHeight="1" x14ac:dyDescent="0.3">
      <c r="B16" s="6" t="s">
        <v>6</v>
      </c>
      <c r="C16" s="7">
        <v>113451</v>
      </c>
      <c r="D16" s="7">
        <v>110200</v>
      </c>
      <c r="E16" s="7">
        <f>C16-D16</f>
        <v>3251</v>
      </c>
    </row>
    <row r="17" spans="2:6" ht="22.15" customHeight="1" x14ac:dyDescent="0.3">
      <c r="B17" s="9" t="s">
        <v>15</v>
      </c>
      <c r="C17" s="7">
        <f>SUM(C12:C16)</f>
        <v>949171</v>
      </c>
      <c r="D17" s="7">
        <f>SUM(D12:D16)</f>
        <v>895000</v>
      </c>
      <c r="E17" s="7">
        <f>SUM(E12:E16)</f>
        <v>54171</v>
      </c>
    </row>
    <row r="18" spans="2:6" ht="22.15" customHeight="1" x14ac:dyDescent="0.3">
      <c r="B18" s="6"/>
      <c r="C18" s="7"/>
      <c r="D18" s="7"/>
      <c r="E18" s="7"/>
    </row>
    <row r="19" spans="2:6" ht="22.15" customHeight="1" x14ac:dyDescent="0.3">
      <c r="B19" s="4" t="s">
        <v>7</v>
      </c>
      <c r="C19" s="7"/>
      <c r="D19" s="7"/>
      <c r="E19" s="7"/>
    </row>
    <row r="20" spans="2:6" ht="22.15" customHeight="1" x14ac:dyDescent="0.3">
      <c r="B20" s="6" t="s">
        <v>8</v>
      </c>
      <c r="C20" s="7">
        <v>402342</v>
      </c>
      <c r="D20" s="7">
        <v>407061</v>
      </c>
      <c r="E20" s="7">
        <f t="shared" ref="E20:E25" si="1">SUM(C20-D20)</f>
        <v>-4719</v>
      </c>
    </row>
    <row r="21" spans="2:6" ht="22.15" customHeight="1" x14ac:dyDescent="0.3">
      <c r="B21" s="6" t="s">
        <v>9</v>
      </c>
      <c r="C21" s="7">
        <v>58688</v>
      </c>
      <c r="D21" s="7">
        <v>56869</v>
      </c>
      <c r="E21" s="7">
        <f t="shared" si="1"/>
        <v>1819</v>
      </c>
    </row>
    <row r="22" spans="2:6" ht="22.15" customHeight="1" x14ac:dyDescent="0.3">
      <c r="B22" s="6" t="s">
        <v>10</v>
      </c>
      <c r="C22" s="7">
        <v>26190</v>
      </c>
      <c r="D22" s="7">
        <v>27144</v>
      </c>
      <c r="E22" s="7">
        <f t="shared" si="1"/>
        <v>-954</v>
      </c>
    </row>
    <row r="23" spans="2:6" ht="22.15" customHeight="1" x14ac:dyDescent="0.3">
      <c r="B23" s="6" t="s">
        <v>11</v>
      </c>
      <c r="C23" s="7">
        <v>19800</v>
      </c>
      <c r="D23" s="7">
        <v>19800</v>
      </c>
      <c r="E23" s="7">
        <f t="shared" si="1"/>
        <v>0</v>
      </c>
    </row>
    <row r="24" spans="2:6" ht="22.15" customHeight="1" x14ac:dyDescent="0.3">
      <c r="B24" s="6" t="s">
        <v>12</v>
      </c>
      <c r="C24" s="7">
        <v>363989</v>
      </c>
      <c r="D24" s="7">
        <v>384240</v>
      </c>
      <c r="E24" s="7">
        <f t="shared" si="1"/>
        <v>-20251</v>
      </c>
    </row>
    <row r="25" spans="2:6" ht="22.15" customHeight="1" x14ac:dyDescent="0.3">
      <c r="B25" s="4" t="s">
        <v>13</v>
      </c>
      <c r="C25" s="8">
        <f>SUM(C20:C24)</f>
        <v>871009</v>
      </c>
      <c r="D25" s="8">
        <f>SUM(D20:D24)</f>
        <v>895114</v>
      </c>
      <c r="E25" s="8">
        <f t="shared" si="1"/>
        <v>-24105</v>
      </c>
    </row>
    <row r="26" spans="2:6" ht="22.15" customHeight="1" x14ac:dyDescent="0.3">
      <c r="B26" s="1"/>
      <c r="C26" s="7"/>
      <c r="D26" s="7"/>
      <c r="E26" s="7"/>
    </row>
    <row r="27" spans="2:6" ht="22.15" customHeight="1" x14ac:dyDescent="0.25">
      <c r="B27" s="9" t="s">
        <v>17</v>
      </c>
      <c r="C27" s="10">
        <f>C17-C25</f>
        <v>78162</v>
      </c>
      <c r="D27" s="10">
        <f t="shared" ref="D27:E27" si="2">D17-D25</f>
        <v>-114</v>
      </c>
      <c r="E27" s="10">
        <f t="shared" si="2"/>
        <v>78276</v>
      </c>
    </row>
    <row r="28" spans="2:6" ht="22.15" customHeight="1" x14ac:dyDescent="0.25"/>
    <row r="29" spans="2:6" ht="22.15" customHeight="1" x14ac:dyDescent="0.25">
      <c r="B29" s="11" t="s">
        <v>18</v>
      </c>
    </row>
    <row r="30" spans="2:6" ht="22.15" customHeight="1" x14ac:dyDescent="0.25"/>
    <row r="31" spans="2:6" ht="22.15" customHeight="1" x14ac:dyDescent="0.25">
      <c r="B31" s="23" t="s">
        <v>27</v>
      </c>
      <c r="C31" s="23"/>
      <c r="D31" s="23"/>
      <c r="E31" s="23"/>
      <c r="F31" s="23"/>
    </row>
    <row r="32" spans="2:6" ht="22.15" customHeight="1" x14ac:dyDescent="0.25">
      <c r="B32" s="23" t="s">
        <v>26</v>
      </c>
      <c r="C32" s="23"/>
      <c r="D32" s="23"/>
      <c r="E32" s="23"/>
      <c r="F32" s="23"/>
    </row>
    <row r="33" spans="2:6" ht="22.15" customHeight="1" x14ac:dyDescent="0.25">
      <c r="B33" s="19" t="s">
        <v>19</v>
      </c>
      <c r="C33" s="20"/>
      <c r="D33" s="20"/>
      <c r="E33" s="20"/>
      <c r="F33" s="20"/>
    </row>
    <row r="34" spans="2:6" ht="22.15" customHeight="1" x14ac:dyDescent="0.25">
      <c r="B34" s="16" t="s">
        <v>28</v>
      </c>
      <c r="C34" s="16"/>
      <c r="D34" s="16"/>
      <c r="E34" s="16"/>
      <c r="F34" s="16"/>
    </row>
    <row r="35" spans="2:6" ht="22.15" customHeight="1" x14ac:dyDescent="0.25">
      <c r="B35" s="17" t="s">
        <v>29</v>
      </c>
      <c r="C35" s="17"/>
      <c r="D35" s="17"/>
      <c r="E35" s="17"/>
      <c r="F35" s="17"/>
    </row>
    <row r="36" spans="2:6" ht="22.15" customHeight="1" x14ac:dyDescent="0.25">
      <c r="B36" s="17" t="s">
        <v>30</v>
      </c>
      <c r="C36" s="17"/>
      <c r="D36" s="17"/>
      <c r="E36" s="17"/>
      <c r="F36" s="17"/>
    </row>
    <row r="37" spans="2:6" ht="22.15" customHeight="1" x14ac:dyDescent="0.25">
      <c r="B37" s="12" t="s">
        <v>20</v>
      </c>
      <c r="C37" s="12"/>
      <c r="D37" s="12"/>
      <c r="E37" s="12"/>
      <c r="F37" s="12"/>
    </row>
    <row r="38" spans="2:6" ht="22.15" customHeight="1" x14ac:dyDescent="0.25"/>
    <row r="39" spans="2:6" ht="22.15" customHeight="1" x14ac:dyDescent="0.25"/>
  </sheetData>
  <mergeCells count="11">
    <mergeCell ref="A1:F1"/>
    <mergeCell ref="A2:F2"/>
    <mergeCell ref="A3:F3"/>
    <mergeCell ref="B31:F31"/>
    <mergeCell ref="B32:F32"/>
    <mergeCell ref="B36:F36"/>
    <mergeCell ref="B5:F5"/>
    <mergeCell ref="B6:F6"/>
    <mergeCell ref="B7:F7"/>
    <mergeCell ref="B33:F33"/>
    <mergeCell ref="B35:F35"/>
  </mergeCells>
  <pageMargins left="0.45" right="0.2" top="0.25" bottom="0.25" header="0.05" footer="0.0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Mary Ann Stevens</cp:lastModifiedBy>
  <cp:lastPrinted>2021-01-14T18:04:55Z</cp:lastPrinted>
  <dcterms:created xsi:type="dcterms:W3CDTF">2021-01-14T17:20:42Z</dcterms:created>
  <dcterms:modified xsi:type="dcterms:W3CDTF">2021-05-04T15:33:02Z</dcterms:modified>
</cp:coreProperties>
</file>