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cesterdiocese-my.sharepoint.com/personal/kbarrett_worcesterdiocese_org/Documents/Desktop/"/>
    </mc:Choice>
  </mc:AlternateContent>
  <xr:revisionPtr revIDLastSave="0" documentId="8_{A6E420F3-EEB5-4F9F-9D12-61047B55AE8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4" i="1" l="1"/>
  <c r="E24" i="1" s="1"/>
  <c r="D9" i="1"/>
  <c r="D10" i="1"/>
  <c r="D11" i="1"/>
  <c r="D8" i="1"/>
  <c r="E8" i="1" s="1"/>
  <c r="E10" i="1"/>
  <c r="E9" i="1"/>
  <c r="E11" i="1" l="1"/>
  <c r="E17" i="1" l="1"/>
  <c r="E15" i="1"/>
  <c r="E19" i="1"/>
  <c r="E13" i="1"/>
</calcChain>
</file>

<file path=xl/sharedStrings.xml><?xml version="1.0" encoding="utf-8"?>
<sst xmlns="http://schemas.openxmlformats.org/spreadsheetml/2006/main" count="21" uniqueCount="19">
  <si>
    <t>Monthly Compensation</t>
  </si>
  <si>
    <t xml:space="preserve"> </t>
  </si>
  <si>
    <t xml:space="preserve">  Parochial Vicars</t>
  </si>
  <si>
    <t xml:space="preserve">  Pastor 1 - 9 years</t>
  </si>
  <si>
    <t xml:space="preserve">  Pastor 10 - 14 years</t>
  </si>
  <si>
    <t xml:space="preserve">  Pastor 15+  years</t>
  </si>
  <si>
    <t>Monthly Compensation:</t>
  </si>
  <si>
    <t>Monthly Car Allowance</t>
  </si>
  <si>
    <t>Annual Retreat/Study Stipend</t>
  </si>
  <si>
    <t>Monthly 5-Year Increment</t>
  </si>
  <si>
    <t xml:space="preserve">Monthly Non-Parochial Stipend </t>
  </si>
  <si>
    <t>Retired Priests</t>
  </si>
  <si>
    <t>Increase</t>
  </si>
  <si>
    <t>FINAL</t>
  </si>
  <si>
    <t>FY 2025</t>
  </si>
  <si>
    <t>FY 2026</t>
  </si>
  <si>
    <t>Diocese of Worcester</t>
  </si>
  <si>
    <t>Priest Compensation Scale</t>
  </si>
  <si>
    <t>September 1, 2025-August 31,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</si>
</sst>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.0%"/>
    <numFmt numFmtId="165" formatCode="&quot;$&quot;#,##0"/>
  </numFmts>
  <fonts count="7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3" fillId="0" borderId="0" xfId="0" applyFont="1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0" fontId="6" fillId="0" borderId="0" xfId="0" applyFont="1"/>
    <xf numFmtId="0" fontId="6" fillId="0" borderId="0" xfId="0" applyFont="1" applyAlignment="1">
      <alignment vertical="center"/>
    </xf>
    <xf numFmtId="0" fontId="4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2" borderId="1" xfId="0" applyFont="1" applyFill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vertical="center"/>
    </xf>
    <xf numFmtId="43" fontId="0" fillId="0" borderId="1" xfId="0" applyNumberFormat="1" applyBorder="1"/>
    <xf numFmtId="0" fontId="2" fillId="0" borderId="1" xfId="0" applyFont="1" applyBorder="1" applyAlignment="1">
      <alignment horizontal="centerContinuous" vertical="center"/>
    </xf>
    <xf numFmtId="0" fontId="1" fillId="3" borderId="1" xfId="0" applyFont="1" applyFill="1" applyBorder="1" applyAlignment="1">
      <alignment vertical="center"/>
    </xf>
    <xf numFmtId="164" fontId="0" fillId="3" borderId="1" xfId="0" applyNumberFormat="1" applyFill="1" applyBorder="1" applyAlignment="1">
      <alignment horizontal="center"/>
    </xf>
    <xf numFmtId="0" fontId="0" fillId="3" borderId="1" xfId="0" applyFill="1" applyBorder="1"/>
    <xf numFmtId="43" fontId="0" fillId="0" borderId="0" xfId="0" applyNumberFormat="1"/>
    <xf numFmtId="165" fontId="3" fillId="0" borderId="1" xfId="0" applyNumberFormat="1" applyFont="1" applyBorder="1"/>
    <xf numFmtId="165" fontId="0" fillId="0" borderId="1" xfId="0" applyNumberFormat="1" applyBorder="1" applyAlignment="1">
      <alignment horizontal="centerContinuous"/>
    </xf>
    <xf numFmtId="165" fontId="0" fillId="0" borderId="1" xfId="0" applyNumberFormat="1" applyBorder="1" applyAlignment="1">
      <alignment horizontal="center"/>
    </xf>
    <xf numFmtId="165" fontId="0" fillId="0" borderId="1" xfId="0" applyNumberFormat="1" applyBorder="1"/>
    <xf numFmtId="165" fontId="0" fillId="0" borderId="1" xfId="0" applyNumberFormat="1" applyBorder="1" applyAlignment="1">
      <alignment horizontal="right" vertical="center"/>
    </xf>
    <xf numFmtId="165" fontId="1" fillId="0" borderId="1" xfId="0" applyNumberFormat="1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centerContinuous" vertical="center"/>
    </xf>
    <xf numFmtId="165" fontId="0" fillId="3" borderId="1" xfId="0" applyNumberFormat="1" applyFill="1" applyBorder="1" applyAlignment="1">
      <alignment horizontal="right" vertical="center"/>
    </xf>
    <xf numFmtId="165" fontId="0" fillId="3" borderId="1" xfId="0" applyNumberFormat="1" applyFill="1" applyBorder="1"/>
    <xf numFmtId="165" fontId="0" fillId="0" borderId="0" xfId="0" applyNumberFormat="1"/>
    <xf numFmtId="3" fontId="3" fillId="0" borderId="1" xfId="0" applyNumberFormat="1" applyFont="1" applyBorder="1"/>
    <xf numFmtId="3" fontId="0" fillId="2" borderId="1" xfId="0" applyNumberFormat="1" applyFill="1" applyBorder="1" applyAlignment="1">
      <alignment horizontal="center"/>
    </xf>
    <xf numFmtId="3" fontId="0" fillId="3" borderId="1" xfId="0" applyNumberFormat="1" applyFill="1" applyBorder="1"/>
    <xf numFmtId="3" fontId="0" fillId="0" borderId="0" xfId="0" applyNumberFormat="1"/>
    <xf numFmtId="165" fontId="0" fillId="2" borderId="1" xfId="0" applyNumberFormat="1" applyFill="1" applyBorder="1" applyAlignment="1">
      <alignment horizontal="center"/>
    </xf>
    <xf numFmtId="165" fontId="0" fillId="2" borderId="1" xfId="0" applyNumberFormat="1" applyFill="1" applyBorder="1"/>
    <xf numFmtId="165" fontId="3" fillId="2" borderId="1" xfId="0" applyNumberFormat="1" applyFont="1" applyFill="1" applyBorder="1" applyAlignment="1">
      <alignment horizontal="centerContinuous"/>
    </xf>
    <xf numFmtId="3" fontId="0" fillId="0" borderId="1" xfId="0" applyNumberFormat="1" applyBorder="1"/>
    <xf numFmtId="3" fontId="1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horizontal="centerContinuous" vertical="center"/>
    </xf>
    <xf numFmtId="3" fontId="1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0"/>
  <sheetViews>
    <sheetView tabSelected="1" workbookViewId="0">
      <selection activeCell="E30" sqref="E30"/>
    </sheetView>
  </sheetViews>
  <sheetFormatPr defaultRowHeight="15" x14ac:dyDescent="0.25"/>
  <cols>
    <col min="1" max="1" width="0.140625" customWidth="1"/>
    <col min="2" max="2" width="29.85546875" bestFit="1" customWidth="1"/>
    <col min="3" max="3" width="9.5703125" style="33" bestFit="1" customWidth="1"/>
    <col min="4" max="4" width="10" style="29" customWidth="1"/>
    <col min="5" max="5" width="9.5703125" style="29" customWidth="1"/>
    <col min="6" max="6" width="10.28515625" style="3" customWidth="1"/>
    <col min="9" max="9" width="10.5703125" bestFit="1" customWidth="1"/>
  </cols>
  <sheetData>
    <row r="1" spans="2:9" x14ac:dyDescent="0.25">
      <c r="B1" s="41" t="s">
        <v>16</v>
      </c>
      <c r="C1" s="41"/>
      <c r="D1" s="41"/>
      <c r="E1" s="41"/>
      <c r="F1" s="41"/>
      <c r="G1" s="41"/>
    </row>
    <row r="2" spans="2:9" x14ac:dyDescent="0.25">
      <c r="B2" s="41" t="s">
        <v>17</v>
      </c>
      <c r="C2" s="41"/>
      <c r="D2" s="41"/>
      <c r="E2" s="41"/>
      <c r="F2" s="41"/>
      <c r="G2" s="41"/>
    </row>
    <row r="3" spans="2:9" x14ac:dyDescent="0.25">
      <c r="B3" s="42" t="s">
        <v>18</v>
      </c>
      <c r="C3" s="42"/>
      <c r="D3" s="42"/>
      <c r="E3" s="42"/>
      <c r="F3" s="42"/>
      <c r="G3" s="42"/>
    </row>
    <row r="4" spans="2:9" s="1" customFormat="1" ht="15.75" x14ac:dyDescent="0.25">
      <c r="B4" s="6"/>
      <c r="C4" s="30"/>
      <c r="D4" s="20"/>
      <c r="E4" s="20"/>
      <c r="F4" s="7"/>
      <c r="G4" s="8"/>
    </row>
    <row r="5" spans="2:9" ht="21" x14ac:dyDescent="0.25">
      <c r="B5" s="9" t="s">
        <v>13</v>
      </c>
      <c r="C5" s="37"/>
      <c r="D5" s="21"/>
      <c r="E5" s="21"/>
      <c r="F5" s="10"/>
      <c r="G5" s="11"/>
    </row>
    <row r="6" spans="2:9" s="2" customFormat="1" x14ac:dyDescent="0.25">
      <c r="B6" s="12"/>
      <c r="C6" s="31" t="s">
        <v>14</v>
      </c>
      <c r="D6" s="22" t="s">
        <v>12</v>
      </c>
      <c r="E6" s="34" t="s">
        <v>15</v>
      </c>
      <c r="F6" s="10"/>
      <c r="G6" s="12"/>
    </row>
    <row r="7" spans="2:9" x14ac:dyDescent="0.25">
      <c r="B7" s="13" t="s">
        <v>6</v>
      </c>
      <c r="C7" s="37"/>
      <c r="D7" s="23"/>
      <c r="E7" s="35"/>
      <c r="F7" s="10"/>
      <c r="G7" s="11"/>
    </row>
    <row r="8" spans="2:9" x14ac:dyDescent="0.25">
      <c r="B8" s="13" t="s">
        <v>2</v>
      </c>
      <c r="C8" s="38">
        <v>1649</v>
      </c>
      <c r="D8" s="24">
        <f>C8*4%</f>
        <v>65.960000000000008</v>
      </c>
      <c r="E8" s="35">
        <f>C8+D8</f>
        <v>1714.96</v>
      </c>
      <c r="F8" s="10"/>
      <c r="G8" s="14"/>
      <c r="H8" s="19"/>
      <c r="I8" s="19"/>
    </row>
    <row r="9" spans="2:9" x14ac:dyDescent="0.25">
      <c r="B9" s="13" t="s">
        <v>3</v>
      </c>
      <c r="C9" s="38">
        <v>1677</v>
      </c>
      <c r="D9" s="24">
        <f t="shared" ref="D9:D11" si="0">C9*4%</f>
        <v>67.08</v>
      </c>
      <c r="E9" s="35">
        <f t="shared" ref="E9:E11" si="1">+D9+C9</f>
        <v>1744.08</v>
      </c>
      <c r="F9" s="10"/>
      <c r="G9" s="14"/>
      <c r="H9" s="19"/>
      <c r="I9" s="19"/>
    </row>
    <row r="10" spans="2:9" x14ac:dyDescent="0.25">
      <c r="B10" s="13" t="s">
        <v>4</v>
      </c>
      <c r="C10" s="38">
        <v>1757</v>
      </c>
      <c r="D10" s="24">
        <f t="shared" si="0"/>
        <v>70.28</v>
      </c>
      <c r="E10" s="35">
        <f t="shared" si="1"/>
        <v>1827.28</v>
      </c>
      <c r="F10" s="10"/>
      <c r="G10" s="14"/>
      <c r="H10" s="19"/>
      <c r="I10" s="19"/>
    </row>
    <row r="11" spans="2:9" x14ac:dyDescent="0.25">
      <c r="B11" s="13" t="s">
        <v>5</v>
      </c>
      <c r="C11" s="38">
        <v>1852</v>
      </c>
      <c r="D11" s="24">
        <f t="shared" si="0"/>
        <v>74.08</v>
      </c>
      <c r="E11" s="35">
        <f t="shared" si="1"/>
        <v>1926.08</v>
      </c>
      <c r="F11" s="10"/>
      <c r="G11" s="14"/>
      <c r="H11" s="19"/>
      <c r="I11" s="19"/>
    </row>
    <row r="12" spans="2:9" x14ac:dyDescent="0.25">
      <c r="B12" s="11"/>
      <c r="C12" s="37"/>
      <c r="D12" s="24"/>
      <c r="E12" s="35"/>
      <c r="F12" s="10"/>
      <c r="G12" s="11"/>
    </row>
    <row r="13" spans="2:9" x14ac:dyDescent="0.25">
      <c r="B13" s="13" t="s">
        <v>7</v>
      </c>
      <c r="C13" s="38">
        <v>800</v>
      </c>
      <c r="D13" s="25"/>
      <c r="E13" s="35">
        <f t="shared" ref="E13:E17" si="2">+C13+D13</f>
        <v>800</v>
      </c>
      <c r="F13" s="10"/>
      <c r="G13" s="11"/>
    </row>
    <row r="14" spans="2:9" x14ac:dyDescent="0.25">
      <c r="B14" s="11"/>
      <c r="C14" s="37"/>
      <c r="D14" s="24"/>
      <c r="E14" s="35" t="s">
        <v>1</v>
      </c>
      <c r="F14" s="10"/>
      <c r="G14" s="11"/>
    </row>
    <row r="15" spans="2:9" x14ac:dyDescent="0.25">
      <c r="B15" s="13" t="s">
        <v>9</v>
      </c>
      <c r="C15" s="38">
        <v>25</v>
      </c>
      <c r="D15" s="25">
        <v>0</v>
      </c>
      <c r="E15" s="35">
        <f t="shared" si="2"/>
        <v>25</v>
      </c>
      <c r="F15" s="10"/>
      <c r="G15" s="11"/>
    </row>
    <row r="16" spans="2:9" x14ac:dyDescent="0.25">
      <c r="B16" s="11"/>
      <c r="C16" s="37"/>
      <c r="D16" s="24"/>
      <c r="E16" s="35" t="s">
        <v>1</v>
      </c>
      <c r="F16" s="10"/>
      <c r="G16" s="11"/>
    </row>
    <row r="17" spans="2:7" x14ac:dyDescent="0.25">
      <c r="B17" s="13" t="s">
        <v>10</v>
      </c>
      <c r="C17" s="38">
        <v>50</v>
      </c>
      <c r="D17" s="25">
        <v>0</v>
      </c>
      <c r="E17" s="35">
        <f t="shared" si="2"/>
        <v>50</v>
      </c>
      <c r="F17" s="10"/>
      <c r="G17" s="11"/>
    </row>
    <row r="18" spans="2:7" x14ac:dyDescent="0.25">
      <c r="B18" s="13"/>
      <c r="C18" s="38"/>
      <c r="D18" s="25"/>
      <c r="E18" s="35"/>
      <c r="F18" s="10"/>
      <c r="G18" s="11"/>
    </row>
    <row r="19" spans="2:7" x14ac:dyDescent="0.25">
      <c r="B19" s="13" t="s">
        <v>8</v>
      </c>
      <c r="C19" s="38">
        <v>800</v>
      </c>
      <c r="D19" s="25">
        <v>0</v>
      </c>
      <c r="E19" s="35">
        <f>+C19+D19</f>
        <v>800</v>
      </c>
      <c r="F19" s="10"/>
      <c r="G19" s="11"/>
    </row>
    <row r="20" spans="2:7" x14ac:dyDescent="0.25">
      <c r="B20" s="13"/>
      <c r="C20" s="38"/>
      <c r="D20" s="25"/>
      <c r="E20" s="35"/>
      <c r="F20" s="10"/>
      <c r="G20" s="11"/>
    </row>
    <row r="21" spans="2:7" x14ac:dyDescent="0.25">
      <c r="B21" s="13"/>
      <c r="C21" s="38"/>
      <c r="D21" s="25"/>
      <c r="E21" s="35"/>
      <c r="F21" s="10"/>
      <c r="G21" s="11"/>
    </row>
    <row r="22" spans="2:7" s="1" customFormat="1" x14ac:dyDescent="0.25">
      <c r="B22" s="15" t="s">
        <v>11</v>
      </c>
      <c r="C22" s="39"/>
      <c r="D22" s="26"/>
      <c r="E22" s="36"/>
      <c r="F22" s="7"/>
      <c r="G22" s="8"/>
    </row>
    <row r="23" spans="2:7" x14ac:dyDescent="0.25">
      <c r="B23" s="11"/>
      <c r="C23" s="37"/>
      <c r="D23" s="27"/>
      <c r="E23" s="35" t="s">
        <v>1</v>
      </c>
      <c r="F23" s="10"/>
      <c r="G23" s="11"/>
    </row>
    <row r="24" spans="2:7" x14ac:dyDescent="0.25">
      <c r="B24" s="16" t="s">
        <v>0</v>
      </c>
      <c r="C24" s="40">
        <v>2731.56</v>
      </c>
      <c r="D24" s="27">
        <f>C24*4%</f>
        <v>109.2624</v>
      </c>
      <c r="E24" s="35">
        <f>C24+D24</f>
        <v>2840.8224</v>
      </c>
      <c r="F24" s="17"/>
      <c r="G24" s="18"/>
    </row>
    <row r="25" spans="2:7" x14ac:dyDescent="0.25">
      <c r="B25" s="18"/>
      <c r="C25" s="32"/>
      <c r="D25" s="28"/>
      <c r="E25" s="28"/>
      <c r="F25" s="17"/>
      <c r="G25" s="18"/>
    </row>
    <row r="27" spans="2:7" x14ac:dyDescent="0.25">
      <c r="B27" s="4"/>
    </row>
    <row r="28" spans="2:7" x14ac:dyDescent="0.25">
      <c r="B28" s="4"/>
    </row>
    <row r="29" spans="2:7" x14ac:dyDescent="0.25">
      <c r="B29" s="5"/>
    </row>
    <row r="30" spans="2:7" x14ac:dyDescent="0.25">
      <c r="B30" s="4"/>
    </row>
  </sheetData>
  <mergeCells count="3">
    <mergeCell ref="B1:G1"/>
    <mergeCell ref="B2:G2"/>
    <mergeCell ref="B3:G3"/>
  </mergeCells>
  <printOptions horizontalCentered="1"/>
  <pageMargins left="0.7" right="0.7" top="1" bottom="1" header="0.3" footer="0.3"/>
  <pageSetup orientation="portrait" r:id="rId1"/>
  <headerFooter>
    <oddHeader xml:space="preserve">&amp;C&amp;"-,Bold"Diocese of Worcester
Priests' Compensation Scale 
September 1, 2023
 to August 31, 2024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Debra Beland</dc:creator>
  <cp:lastModifiedBy>Kathy Barrett</cp:lastModifiedBy>
  <cp:lastPrinted>2025-09-02T15:44:01Z</cp:lastPrinted>
  <dcterms:created xsi:type="dcterms:W3CDTF">2017-06-22T18:18:29Z</dcterms:created>
  <dcterms:modified xsi:type="dcterms:W3CDTF">2025-09-02T16:23:54Z</dcterms:modified>
</cp:coreProperties>
</file>